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tabRatio="686" activeTab="0"/>
  </bookViews>
  <sheets>
    <sheet name="Maand1" sheetId="1" r:id="rId1"/>
    <sheet name="Maand2" sheetId="2" r:id="rId2"/>
    <sheet name="Maand3" sheetId="3" r:id="rId3"/>
    <sheet name="Maand4" sheetId="4" r:id="rId4"/>
    <sheet name="Maand5" sheetId="5" r:id="rId5"/>
    <sheet name="Seizoen1" sheetId="6" r:id="rId6"/>
    <sheet name="Seizoen2" sheetId="7" r:id="rId7"/>
  </sheets>
  <definedNames/>
  <calcPr fullCalcOnLoad="1"/>
</workbook>
</file>

<file path=xl/sharedStrings.xml><?xml version="1.0" encoding="utf-8"?>
<sst xmlns="http://schemas.openxmlformats.org/spreadsheetml/2006/main" count="159" uniqueCount="71">
  <si>
    <t>Naam:</t>
  </si>
  <si>
    <t>november</t>
  </si>
  <si>
    <t>juli</t>
  </si>
  <si>
    <t>februari</t>
  </si>
  <si>
    <t>oktober</t>
  </si>
  <si>
    <t>april</t>
  </si>
  <si>
    <t>januari</t>
  </si>
  <si>
    <t>september</t>
  </si>
  <si>
    <t>maart</t>
  </si>
  <si>
    <t>mei</t>
  </si>
  <si>
    <t>december</t>
  </si>
  <si>
    <t>augustus</t>
  </si>
  <si>
    <t>juni</t>
  </si>
  <si>
    <t>DE MAANDEN    (1)</t>
  </si>
  <si>
    <t>Nummer de maanden van 1 tot 12 in de juiste volgorde.</t>
  </si>
  <si>
    <t>DE MAANDEN    (2)</t>
  </si>
  <si>
    <t>Zet de maanden in de goede volgorde. Kijk goed naar de schrijfwijze.</t>
  </si>
  <si>
    <t>juni - augustus - december - mei - maart - november</t>
  </si>
  <si>
    <t>september - januari - april - oktober - februari - juli</t>
  </si>
  <si>
    <t>DE MAANDEN    (3)</t>
  </si>
  <si>
    <t>Schrijf de maanden in de goede volgorde.</t>
  </si>
  <si>
    <t>de maand ervoor</t>
  </si>
  <si>
    <t>de maand erna</t>
  </si>
  <si>
    <t>ò</t>
  </si>
  <si>
    <t xml:space="preserve">Naam: </t>
  </si>
  <si>
    <t>DE MAANDEN   (4)</t>
  </si>
  <si>
    <t>Noteer telkens de vorige en de volgende maand:</t>
  </si>
  <si>
    <t>Aantal juist:</t>
  </si>
  <si>
    <t>en</t>
  </si>
  <si>
    <t xml:space="preserve">- De 2 vakantiemaanden zijn: </t>
  </si>
  <si>
    <t xml:space="preserve">- De laatste maand van het schooljaar is: </t>
  </si>
  <si>
    <t>- De derde maand van het jaar is:</t>
  </si>
  <si>
    <t xml:space="preserve">- De kortste maand van het jaar is: </t>
  </si>
  <si>
    <t>- De eerste maand van het jaar is:</t>
  </si>
  <si>
    <t>- De tiende maand van het jaar is:</t>
  </si>
  <si>
    <t>- De eerste maand van het schooljaar is:</t>
  </si>
  <si>
    <t>- Deze maand komt voor juni:</t>
  </si>
  <si>
    <t>- De laatste maand van het jaar is:</t>
  </si>
  <si>
    <t>DE MAANDEN   (5)</t>
  </si>
  <si>
    <t>Vul de vakken in:</t>
  </si>
  <si>
    <t>de seizoenen</t>
  </si>
  <si>
    <t>lente</t>
  </si>
  <si>
    <t>zomer</t>
  </si>
  <si>
    <t>herfst</t>
  </si>
  <si>
    <t>winter</t>
  </si>
  <si>
    <t>21 september</t>
  </si>
  <si>
    <t>21 maart</t>
  </si>
  <si>
    <t>21 juni</t>
  </si>
  <si>
    <t>21 december</t>
  </si>
  <si>
    <t>DE SEIZOENEN   (1)</t>
  </si>
  <si>
    <t>Vul eerst de seizoenen aan.</t>
  </si>
  <si>
    <t>Vul dan de begindatums in.</t>
  </si>
  <si>
    <t>ê</t>
  </si>
  <si>
    <t>De bladeren verkleuren en vallen af.</t>
  </si>
  <si>
    <t>1.</t>
  </si>
  <si>
    <t>2.</t>
  </si>
  <si>
    <t>Ik begin op 21 juni.</t>
  </si>
  <si>
    <t>Het koudste en donkerste seizoen.</t>
  </si>
  <si>
    <t>Ik begin op 21 maart.</t>
  </si>
  <si>
    <t>Ik eindig op 21 maart.</t>
  </si>
  <si>
    <t>Het is warm en het is grote vakantie.</t>
  </si>
  <si>
    <t>De natuur komt opnieuw tot leven.</t>
  </si>
  <si>
    <t>Ik kom voor de herfst.</t>
  </si>
  <si>
    <t>3.</t>
  </si>
  <si>
    <t>4.</t>
  </si>
  <si>
    <t>5.</t>
  </si>
  <si>
    <t>6.</t>
  </si>
  <si>
    <t>7.</t>
  </si>
  <si>
    <t>8.</t>
  </si>
  <si>
    <t>DE SEIZOENEN   (2)</t>
  </si>
  <si>
    <t>Welk seizoen? Vul de oranje vakken in.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</si>
</sst>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2"/>
      <name val="Comic Sans MS"/>
      <family val="4"/>
    </font>
    <font>
      <sz val="12"/>
      <color indexed="10"/>
      <name val="Comic Sans MS"/>
      <family val="4"/>
    </font>
    <font>
      <sz val="8"/>
      <name val="Arial"/>
      <family val="0"/>
    </font>
    <font>
      <sz val="16"/>
      <color indexed="57"/>
      <name val="Comic Sans MS"/>
      <family val="4"/>
    </font>
    <font>
      <sz val="16"/>
      <color indexed="52"/>
      <name val="Comic Sans MS"/>
      <family val="4"/>
    </font>
    <font>
      <sz val="12"/>
      <color indexed="60"/>
      <name val="Comic Sans MS"/>
      <family val="4"/>
    </font>
    <font>
      <sz val="12"/>
      <color indexed="49"/>
      <name val="Comic Sans MS"/>
      <family val="4"/>
    </font>
    <font>
      <sz val="12"/>
      <color indexed="48"/>
      <name val="Comic Sans MS"/>
      <family val="4"/>
    </font>
    <font>
      <sz val="12"/>
      <color indexed="18"/>
      <name val="Comic Sans MS"/>
      <family val="4"/>
    </font>
    <font>
      <sz val="12"/>
      <color indexed="20"/>
      <name val="Comic Sans MS"/>
      <family val="4"/>
    </font>
    <font>
      <sz val="12"/>
      <color indexed="62"/>
      <name val="Comic Sans MS"/>
      <family val="4"/>
    </font>
    <font>
      <sz val="12"/>
      <color indexed="59"/>
      <name val="Comic Sans MS"/>
      <family val="4"/>
    </font>
    <font>
      <sz val="12"/>
      <color indexed="19"/>
      <name val="Comic Sans MS"/>
      <family val="4"/>
    </font>
    <font>
      <sz val="12"/>
      <name val="Wingdings"/>
      <family val="0"/>
    </font>
    <font>
      <sz val="12"/>
      <color indexed="50"/>
      <name val="Comic Sans MS"/>
      <family val="4"/>
    </font>
    <font>
      <b/>
      <i/>
      <sz val="14"/>
      <color indexed="57"/>
      <name val="Comic Sans MS"/>
      <family val="4"/>
    </font>
    <font>
      <b/>
      <sz val="16"/>
      <color indexed="17"/>
      <name val="Comic Sans MS"/>
      <family val="4"/>
    </font>
    <font>
      <sz val="12"/>
      <color indexed="61"/>
      <name val="Comic Sans MS"/>
      <family val="4"/>
    </font>
    <font>
      <sz val="12"/>
      <color indexed="54"/>
      <name val="Comic Sans MS"/>
      <family val="4"/>
    </font>
    <font>
      <sz val="12"/>
      <color indexed="17"/>
      <name val="Comic Sans MS"/>
      <family val="4"/>
    </font>
    <font>
      <b/>
      <sz val="18"/>
      <color indexed="17"/>
      <name val="Comic Sans MS"/>
      <family val="4"/>
    </font>
    <font>
      <b/>
      <sz val="14"/>
      <color indexed="17"/>
      <name val="Comic Sans MS"/>
      <family val="4"/>
    </font>
    <font>
      <sz val="18"/>
      <color indexed="61"/>
      <name val="Comic Sans MS"/>
      <family val="4"/>
    </font>
    <font>
      <sz val="12"/>
      <color indexed="51"/>
      <name val="Comic Sans MS"/>
      <family val="4"/>
    </font>
    <font>
      <sz val="16"/>
      <color indexed="14"/>
      <name val="Comic Sans MS"/>
      <family val="4"/>
    </font>
    <font>
      <sz val="14"/>
      <color indexed="17"/>
      <name val="Comic Sans MS"/>
      <family val="4"/>
    </font>
    <font>
      <sz val="16"/>
      <color indexed="17"/>
      <name val="Comic Sans MS"/>
      <family val="4"/>
    </font>
    <font>
      <i/>
      <sz val="12"/>
      <name val="Comic Sans MS"/>
      <family val="4"/>
    </font>
    <font>
      <sz val="12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double">
        <color indexed="57"/>
      </top>
      <bottom style="double">
        <color indexed="57"/>
      </bottom>
    </border>
    <border>
      <left style="double">
        <color indexed="57"/>
      </left>
      <right>
        <color indexed="63"/>
      </right>
      <top style="double">
        <color indexed="57"/>
      </top>
      <bottom style="double">
        <color indexed="57"/>
      </bottom>
    </border>
    <border>
      <left style="medium">
        <color indexed="46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>
        <color indexed="63"/>
      </right>
      <top style="medium">
        <color indexed="46"/>
      </top>
      <bottom style="medium">
        <color indexed="46"/>
      </bottom>
    </border>
    <border>
      <left style="medium">
        <color indexed="45"/>
      </left>
      <right>
        <color indexed="63"/>
      </right>
      <top style="medium">
        <color indexed="45"/>
      </top>
      <bottom style="medium">
        <color indexed="45"/>
      </bottom>
    </border>
    <border>
      <left>
        <color indexed="63"/>
      </left>
      <right>
        <color indexed="63"/>
      </right>
      <top style="medium">
        <color indexed="45"/>
      </top>
      <bottom style="medium">
        <color indexed="45"/>
      </bottom>
    </border>
    <border>
      <left>
        <color indexed="63"/>
      </left>
      <right style="medium">
        <color indexed="45"/>
      </right>
      <top style="medium">
        <color indexed="45"/>
      </top>
      <bottom style="medium">
        <color indexed="45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slantDashDot">
        <color indexed="12"/>
      </left>
      <right>
        <color indexed="63"/>
      </right>
      <top style="slantDashDot">
        <color indexed="12"/>
      </top>
      <bottom style="slantDashDot">
        <color indexed="12"/>
      </bottom>
    </border>
    <border>
      <left>
        <color indexed="63"/>
      </left>
      <right>
        <color indexed="63"/>
      </right>
      <top style="slantDashDot">
        <color indexed="12"/>
      </top>
      <bottom style="slantDashDot">
        <color indexed="12"/>
      </bottom>
    </border>
    <border>
      <left>
        <color indexed="63"/>
      </left>
      <right style="slantDashDot">
        <color indexed="12"/>
      </right>
      <top style="slantDashDot">
        <color indexed="12"/>
      </top>
      <bottom style="slantDashDot">
        <color indexed="12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>
        <color indexed="46"/>
      </right>
      <top style="medium">
        <color indexed="46"/>
      </top>
      <bottom style="medium">
        <color indexed="46"/>
      </bottom>
    </border>
    <border>
      <left>
        <color indexed="63"/>
      </left>
      <right>
        <color indexed="63"/>
      </right>
      <top style="medium">
        <color indexed="46"/>
      </top>
      <bottom>
        <color indexed="63"/>
      </bottom>
    </border>
    <border>
      <left>
        <color indexed="63"/>
      </left>
      <right style="double">
        <color indexed="57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dotted"/>
      <bottom style="dotted"/>
    </border>
    <border>
      <left style="slantDashDot">
        <color indexed="46"/>
      </left>
      <right>
        <color indexed="63"/>
      </right>
      <top style="slantDashDot">
        <color indexed="46"/>
      </top>
      <bottom style="slantDashDot">
        <color indexed="46"/>
      </bottom>
    </border>
    <border>
      <left>
        <color indexed="63"/>
      </left>
      <right>
        <color indexed="63"/>
      </right>
      <top style="slantDashDot">
        <color indexed="46"/>
      </top>
      <bottom style="slantDashDot">
        <color indexed="46"/>
      </bottom>
    </border>
    <border>
      <left>
        <color indexed="63"/>
      </left>
      <right style="slantDashDot">
        <color indexed="46"/>
      </right>
      <top style="slantDashDot">
        <color indexed="46"/>
      </top>
      <bottom style="slantDashDot">
        <color indexed="46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6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right" vertical="center"/>
    </xf>
    <xf numFmtId="0" fontId="17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right" vertical="center"/>
    </xf>
    <xf numFmtId="0" fontId="19" fillId="2" borderId="0" xfId="0" applyFont="1" applyFill="1" applyAlignment="1" quotePrefix="1">
      <alignment vertical="center"/>
    </xf>
    <xf numFmtId="0" fontId="19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0" xfId="0" applyNumberFormat="1" applyFont="1" applyFill="1" applyAlignment="1">
      <alignment vertical="center"/>
    </xf>
    <xf numFmtId="49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center" vertical="center"/>
      <protection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/>
    </xf>
    <xf numFmtId="0" fontId="12" fillId="2" borderId="9" xfId="0" applyFont="1" applyFill="1" applyBorder="1" applyAlignment="1" applyProtection="1">
      <alignment horizontal="center" vertical="center"/>
      <protection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0" xfId="0" applyFont="1" applyFill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23" fillId="2" borderId="2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 applyProtection="1">
      <alignment horizontal="center" vertical="center"/>
      <protection locked="0"/>
    </xf>
    <xf numFmtId="49" fontId="1" fillId="2" borderId="31" xfId="0" applyNumberFormat="1" applyFont="1" applyFill="1" applyBorder="1" applyAlignment="1" applyProtection="1">
      <alignment horizontal="center" vertical="center"/>
      <protection locked="0"/>
    </xf>
    <xf numFmtId="49" fontId="1" fillId="2" borderId="32" xfId="0" applyNumberFormat="1" applyFont="1" applyFill="1" applyBorder="1" applyAlignment="1" applyProtection="1">
      <alignment horizontal="center" vertical="center"/>
      <protection locked="0"/>
    </xf>
    <xf numFmtId="49" fontId="1" fillId="2" borderId="33" xfId="0" applyNumberFormat="1" applyFont="1" applyFill="1" applyBorder="1" applyAlignment="1" applyProtection="1">
      <alignment horizontal="center" vertical="center"/>
      <protection locked="0"/>
    </xf>
    <xf numFmtId="49" fontId="1" fillId="2" borderId="34" xfId="0" applyNumberFormat="1" applyFont="1" applyFill="1" applyBorder="1" applyAlignment="1" applyProtection="1">
      <alignment horizontal="center" vertical="center"/>
      <protection locked="0"/>
    </xf>
    <xf numFmtId="49" fontId="1" fillId="2" borderId="35" xfId="0" applyNumberFormat="1" applyFont="1" applyFill="1" applyBorder="1" applyAlignment="1" applyProtection="1">
      <alignment horizontal="center" vertical="center"/>
      <protection locked="0"/>
    </xf>
    <xf numFmtId="49" fontId="1" fillId="2" borderId="36" xfId="0" applyNumberFormat="1" applyFont="1" applyFill="1" applyBorder="1" applyAlignment="1" applyProtection="1">
      <alignment horizontal="center" vertical="center"/>
      <protection locked="0"/>
    </xf>
    <xf numFmtId="49" fontId="1" fillId="2" borderId="37" xfId="0" applyNumberFormat="1" applyFont="1" applyFill="1" applyBorder="1" applyAlignment="1" applyProtection="1">
      <alignment horizontal="center" vertical="center"/>
      <protection locked="0"/>
    </xf>
    <xf numFmtId="49" fontId="1" fillId="2" borderId="38" xfId="0" applyNumberFormat="1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38" xfId="0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49" fontId="1" fillId="2" borderId="40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49" fontId="1" fillId="2" borderId="42" xfId="0" applyNumberFormat="1" applyFont="1" applyFill="1" applyBorder="1" applyAlignment="1" applyProtection="1">
      <alignment horizontal="center" vertical="center"/>
      <protection locked="0"/>
    </xf>
    <xf numFmtId="0" fontId="29" fillId="2" borderId="43" xfId="0" applyFont="1" applyFill="1" applyBorder="1" applyAlignment="1" applyProtection="1">
      <alignment horizontal="center" vertical="center"/>
      <protection locked="0"/>
    </xf>
    <xf numFmtId="0" fontId="29" fillId="2" borderId="44" xfId="0" applyFont="1" applyFill="1" applyBorder="1" applyAlignment="1" applyProtection="1">
      <alignment horizontal="center" vertical="center"/>
      <protection locked="0"/>
    </xf>
    <xf numFmtId="0" fontId="29" fillId="2" borderId="45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border>
        <left style="thin">
          <color rgb="FF339966"/>
        </left>
        <right style="thin">
          <color rgb="FFFFFFFF"/>
        </right>
        <top style="thin"/>
        <bottom style="thin">
          <color rgb="FFFFFFFF"/>
        </bottom>
      </border>
    </dxf>
    <dxf>
      <font>
        <color rgb="FF008000"/>
      </font>
      <border/>
    </dxf>
    <dxf>
      <font>
        <b/>
        <i val="0"/>
        <color rgb="FF339966"/>
      </font>
      <border/>
    </dxf>
    <dxf>
      <border>
        <left style="thin">
          <color rgb="FF008000"/>
        </left>
        <right style="thin">
          <color rgb="FFFFFFFF"/>
        </right>
        <top style="thin"/>
        <bottom style="thin">
          <color rgb="FFFFFFFF"/>
        </bottom>
      </border>
    </dxf>
    <dxf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008000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22</xdr:row>
      <xdr:rowOff>104775</xdr:rowOff>
    </xdr:from>
    <xdr:to>
      <xdr:col>17</xdr:col>
      <xdr:colOff>19050</xdr:colOff>
      <xdr:row>30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5162550"/>
          <a:ext cx="13430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25</xdr:row>
      <xdr:rowOff>0</xdr:rowOff>
    </xdr:from>
    <xdr:to>
      <xdr:col>17</xdr:col>
      <xdr:colOff>38100</xdr:colOff>
      <xdr:row>31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5610225"/>
          <a:ext cx="12096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23</xdr:row>
      <xdr:rowOff>0</xdr:rowOff>
    </xdr:from>
    <xdr:to>
      <xdr:col>18</xdr:col>
      <xdr:colOff>47625</xdr:colOff>
      <xdr:row>29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5267325"/>
          <a:ext cx="14001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34</xdr:row>
      <xdr:rowOff>133350</xdr:rowOff>
    </xdr:from>
    <xdr:to>
      <xdr:col>5</xdr:col>
      <xdr:colOff>381000</xdr:colOff>
      <xdr:row>39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7877175"/>
          <a:ext cx="1133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27</xdr:row>
      <xdr:rowOff>19050</xdr:rowOff>
    </xdr:from>
    <xdr:to>
      <xdr:col>27</xdr:col>
      <xdr:colOff>114300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7496175"/>
          <a:ext cx="1295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22</xdr:row>
      <xdr:rowOff>9525</xdr:rowOff>
    </xdr:from>
    <xdr:to>
      <xdr:col>20</xdr:col>
      <xdr:colOff>161925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5267325"/>
          <a:ext cx="15906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25</xdr:row>
      <xdr:rowOff>0</xdr:rowOff>
    </xdr:from>
    <xdr:to>
      <xdr:col>15</xdr:col>
      <xdr:colOff>57150</xdr:colOff>
      <xdr:row>32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448425"/>
          <a:ext cx="13239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AD21"/>
  <sheetViews>
    <sheetView tabSelected="1" workbookViewId="0" topLeftCell="A1">
      <selection activeCell="A1" sqref="A1"/>
    </sheetView>
  </sheetViews>
  <sheetFormatPr defaultColWidth="9.140625" defaultRowHeight="12.75"/>
  <cols>
    <col min="1" max="10" width="2.7109375" style="1" customWidth="1"/>
    <col min="11" max="11" width="4.140625" style="1" hidden="1" customWidth="1"/>
    <col min="12" max="12" width="2.7109375" style="1" hidden="1" customWidth="1"/>
    <col min="13" max="14" width="2.7109375" style="1" customWidth="1"/>
    <col min="15" max="16" width="4.7109375" style="1" customWidth="1"/>
    <col min="17" max="25" width="2.7109375" style="1" customWidth="1"/>
    <col min="26" max="26" width="4.140625" style="1" hidden="1" customWidth="1"/>
    <col min="27" max="27" width="2.7109375" style="1" hidden="1" customWidth="1"/>
    <col min="28" max="29" width="2.7109375" style="1" customWidth="1"/>
    <col min="30" max="30" width="4.7109375" style="1" customWidth="1"/>
    <col min="31" max="16384" width="2.7109375" style="1" customWidth="1"/>
  </cols>
  <sheetData>
    <row r="1" ht="3" customHeight="1"/>
    <row r="2" spans="1:14" ht="21" customHeight="1">
      <c r="A2" s="2" t="s">
        <v>0</v>
      </c>
      <c r="D2" s="37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ht="12" customHeight="1" thickBot="1"/>
    <row r="4" spans="8:24" ht="30" customHeight="1" thickBot="1">
      <c r="H4" s="42" t="s">
        <v>13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</row>
    <row r="6" ht="19.5">
      <c r="A6" s="3" t="s">
        <v>14</v>
      </c>
    </row>
    <row r="7" ht="20.25" thickBot="1"/>
    <row r="8" spans="2:29" ht="24" customHeight="1" thickBot="1">
      <c r="B8" s="31" t="s">
        <v>2</v>
      </c>
      <c r="C8" s="32"/>
      <c r="D8" s="32"/>
      <c r="E8" s="32"/>
      <c r="F8" s="33"/>
      <c r="H8" s="34"/>
      <c r="I8" s="35"/>
      <c r="K8" s="1">
        <v>7</v>
      </c>
      <c r="L8" s="1">
        <f>IF(H8="","",IF(H8=K8,1,0))</f>
      </c>
      <c r="M8" s="36">
        <f>IF(H8="","",IF($Q$20&lt;&gt;"Fout !","",K8))</f>
      </c>
      <c r="N8" s="36"/>
      <c r="Q8" s="31" t="s">
        <v>1</v>
      </c>
      <c r="R8" s="32"/>
      <c r="S8" s="32"/>
      <c r="T8" s="32"/>
      <c r="U8" s="33"/>
      <c r="W8" s="34"/>
      <c r="X8" s="35"/>
      <c r="Z8" s="1">
        <v>11</v>
      </c>
      <c r="AA8" s="1">
        <f>IF(W8="","",IF(W8=Z8,1,0))</f>
      </c>
      <c r="AB8" s="36">
        <f>IF(W8="","",IF($Q$20&lt;&gt;"Fout !","",Z8))</f>
      </c>
      <c r="AC8" s="36"/>
    </row>
    <row r="9" ht="12" customHeight="1" thickBot="1"/>
    <row r="10" spans="2:29" ht="24" customHeight="1" thickBot="1">
      <c r="B10" s="31" t="s">
        <v>3</v>
      </c>
      <c r="C10" s="32"/>
      <c r="D10" s="32"/>
      <c r="E10" s="32"/>
      <c r="F10" s="33"/>
      <c r="H10" s="34"/>
      <c r="I10" s="35"/>
      <c r="K10" s="1">
        <v>2</v>
      </c>
      <c r="L10" s="1">
        <f>IF(H10="","",IF(H10=K10,1,0))</f>
      </c>
      <c r="M10" s="36">
        <f>IF(H10="","",IF($Q$20&lt;&gt;"Fout !","",K10))</f>
      </c>
      <c r="N10" s="36"/>
      <c r="Q10" s="31" t="s">
        <v>8</v>
      </c>
      <c r="R10" s="32"/>
      <c r="S10" s="32"/>
      <c r="T10" s="32"/>
      <c r="U10" s="33"/>
      <c r="W10" s="34"/>
      <c r="X10" s="35"/>
      <c r="Z10" s="1">
        <v>3</v>
      </c>
      <c r="AA10" s="1">
        <f>IF(W10="","",IF(W10=Z10,1,0))</f>
      </c>
      <c r="AB10" s="36">
        <f>IF(W10="","",IF($Q$20&lt;&gt;"Fout !","",Z10))</f>
      </c>
      <c r="AC10" s="36"/>
    </row>
    <row r="11" ht="12" customHeight="1" thickBot="1"/>
    <row r="12" spans="2:29" ht="24" customHeight="1" thickBot="1">
      <c r="B12" s="31" t="s">
        <v>4</v>
      </c>
      <c r="C12" s="32"/>
      <c r="D12" s="32"/>
      <c r="E12" s="32"/>
      <c r="F12" s="33"/>
      <c r="H12" s="34"/>
      <c r="I12" s="35"/>
      <c r="K12" s="1">
        <v>10</v>
      </c>
      <c r="L12" s="1">
        <f>IF(H12="","",IF(H12=K12,1,0))</f>
      </c>
      <c r="M12" s="36">
        <f>IF(H12="","",IF($Q$20&lt;&gt;"Fout !","",K12))</f>
      </c>
      <c r="N12" s="36"/>
      <c r="Q12" s="31" t="s">
        <v>9</v>
      </c>
      <c r="R12" s="32"/>
      <c r="S12" s="32"/>
      <c r="T12" s="32"/>
      <c r="U12" s="33"/>
      <c r="W12" s="34"/>
      <c r="X12" s="35"/>
      <c r="Z12" s="1">
        <v>5</v>
      </c>
      <c r="AA12" s="1">
        <f>IF(W12="","",IF(W12=Z12,1,0))</f>
      </c>
      <c r="AB12" s="36">
        <f>IF(W12="","",IF($Q$20&lt;&gt;"Fout !","",Z12))</f>
      </c>
      <c r="AC12" s="36"/>
    </row>
    <row r="13" ht="12" customHeight="1" thickBot="1"/>
    <row r="14" spans="2:29" ht="24" customHeight="1" thickBot="1">
      <c r="B14" s="31" t="s">
        <v>5</v>
      </c>
      <c r="C14" s="32"/>
      <c r="D14" s="32"/>
      <c r="E14" s="32"/>
      <c r="F14" s="33"/>
      <c r="H14" s="34"/>
      <c r="I14" s="35"/>
      <c r="K14" s="1">
        <v>4</v>
      </c>
      <c r="L14" s="1">
        <f>IF(H14="","",IF(H14=K14,1,0))</f>
      </c>
      <c r="M14" s="36">
        <f>IF(H14="","",IF($Q$20&lt;&gt;"Fout !","",K14))</f>
      </c>
      <c r="N14" s="36"/>
      <c r="Q14" s="31" t="s">
        <v>10</v>
      </c>
      <c r="R14" s="32"/>
      <c r="S14" s="32"/>
      <c r="T14" s="32"/>
      <c r="U14" s="33"/>
      <c r="W14" s="34"/>
      <c r="X14" s="35"/>
      <c r="Z14" s="1">
        <v>12</v>
      </c>
      <c r="AA14" s="1">
        <f>IF(W14="","",IF(W14=Z14,1,0))</f>
      </c>
      <c r="AB14" s="36">
        <f>IF(W14="","",IF($Q$20&lt;&gt;"Fout !","",Z14))</f>
      </c>
      <c r="AC14" s="36"/>
    </row>
    <row r="15" ht="12" customHeight="1" thickBot="1"/>
    <row r="16" spans="2:29" ht="24" customHeight="1" thickBot="1">
      <c r="B16" s="31" t="s">
        <v>6</v>
      </c>
      <c r="C16" s="32"/>
      <c r="D16" s="32"/>
      <c r="E16" s="32"/>
      <c r="F16" s="33"/>
      <c r="H16" s="34"/>
      <c r="I16" s="35"/>
      <c r="K16" s="1">
        <v>1</v>
      </c>
      <c r="L16" s="1">
        <f>IF(H16="","",IF(H16=K16,1,0))</f>
      </c>
      <c r="M16" s="36">
        <f>IF(H16="","",IF($Q$20&lt;&gt;"Fout !","",K16))</f>
      </c>
      <c r="N16" s="36"/>
      <c r="Q16" s="31" t="s">
        <v>11</v>
      </c>
      <c r="R16" s="32"/>
      <c r="S16" s="32"/>
      <c r="T16" s="32"/>
      <c r="U16" s="33"/>
      <c r="W16" s="34"/>
      <c r="X16" s="35"/>
      <c r="Z16" s="1">
        <v>8</v>
      </c>
      <c r="AA16" s="1">
        <f>IF(W16="","",IF(W16=Z16,1,0))</f>
      </c>
      <c r="AB16" s="36">
        <f>IF(W16="","",IF($Q$20&lt;&gt;"Fout !","",Z16))</f>
      </c>
      <c r="AC16" s="36"/>
    </row>
    <row r="17" ht="12" customHeight="1" thickBot="1"/>
    <row r="18" spans="2:29" ht="24" customHeight="1" thickBot="1">
      <c r="B18" s="31" t="s">
        <v>7</v>
      </c>
      <c r="C18" s="32"/>
      <c r="D18" s="32"/>
      <c r="E18" s="32"/>
      <c r="F18" s="33"/>
      <c r="H18" s="34"/>
      <c r="I18" s="35"/>
      <c r="K18" s="1">
        <v>9</v>
      </c>
      <c r="L18" s="1">
        <f>IF(H18="","",IF(H18=K18,1,0))</f>
      </c>
      <c r="M18" s="36">
        <f>IF(H18="","",IF($Q$20&lt;&gt;"Fout !","",K18))</f>
      </c>
      <c r="N18" s="36"/>
      <c r="Q18" s="31" t="s">
        <v>12</v>
      </c>
      <c r="R18" s="32"/>
      <c r="S18" s="32"/>
      <c r="T18" s="32"/>
      <c r="U18" s="33"/>
      <c r="W18" s="34"/>
      <c r="X18" s="35"/>
      <c r="Z18" s="1">
        <v>6</v>
      </c>
      <c r="AA18" s="1">
        <f>IF(W18="","",IF(W18=Z18,1,0))</f>
      </c>
      <c r="AB18" s="36">
        <f>IF(W18="","",IF($Q$20&lt;&gt;"Fout !","",Z18))</f>
      </c>
      <c r="AC18" s="36"/>
    </row>
    <row r="19" ht="19.5">
      <c r="L19" s="1" t="b">
        <f>OR(H8="",H10="",H12="",H14="",H16="",H18="",W8="",W10="",W12="",W14="",W16="",W18="")</f>
        <v>1</v>
      </c>
    </row>
    <row r="20" spans="2:30" ht="24" customHeight="1">
      <c r="B20" s="40">
        <f>IF(SUM(L8:L18,AA8:AA18)=12,"HELEMAAL JUIST !","")</f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Q20" s="41">
        <f>IF($L$19=TRUE,"",IF(SUM($L$8:$L$18,$AA$8:$AA$18)=12,"","FOUT !"))</f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2:30" ht="19.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Q21" s="41">
        <f>IF($L$19=TRUE,"",IF(SUM($L$8:$L$18,$AA$8:$AA$18)=12,"","Kijk naar de juiste oplossing !"))</f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4" ht="19.5"/>
    <row r="25" ht="19.5"/>
    <row r="26" ht="19.5"/>
    <row r="27" ht="19.5"/>
    <row r="28" ht="19.5"/>
    <row r="29" ht="19.5"/>
    <row r="30" ht="19.5"/>
  </sheetData>
  <sheetProtection password="A493" sheet="1" objects="1" scenarios="1"/>
  <mergeCells count="41">
    <mergeCell ref="D2:N2"/>
    <mergeCell ref="B20:O21"/>
    <mergeCell ref="Q20:AD20"/>
    <mergeCell ref="Q21:AD21"/>
    <mergeCell ref="H4:X4"/>
    <mergeCell ref="Q16:U16"/>
    <mergeCell ref="W16:X16"/>
    <mergeCell ref="AB16:AC16"/>
    <mergeCell ref="Q18:U18"/>
    <mergeCell ref="W18:X18"/>
    <mergeCell ref="AB18:AC18"/>
    <mergeCell ref="Q12:U12"/>
    <mergeCell ref="W12:X12"/>
    <mergeCell ref="AB12:AC12"/>
    <mergeCell ref="Q14:U14"/>
    <mergeCell ref="W14:X14"/>
    <mergeCell ref="AB14:AC14"/>
    <mergeCell ref="Q8:U8"/>
    <mergeCell ref="W8:X8"/>
    <mergeCell ref="AB8:AC8"/>
    <mergeCell ref="Q10:U10"/>
    <mergeCell ref="W10:X10"/>
    <mergeCell ref="AB10:AC10"/>
    <mergeCell ref="B8:F8"/>
    <mergeCell ref="B10:F10"/>
    <mergeCell ref="M8:N8"/>
    <mergeCell ref="M18:N18"/>
    <mergeCell ref="M16:N16"/>
    <mergeCell ref="M14:N14"/>
    <mergeCell ref="M12:N12"/>
    <mergeCell ref="M10:N10"/>
    <mergeCell ref="H8:I8"/>
    <mergeCell ref="H10:I10"/>
    <mergeCell ref="H18:I18"/>
    <mergeCell ref="H16:I16"/>
    <mergeCell ref="H14:I14"/>
    <mergeCell ref="H12:I12"/>
    <mergeCell ref="B12:F12"/>
    <mergeCell ref="B14:F14"/>
    <mergeCell ref="B16:F16"/>
    <mergeCell ref="B18:F18"/>
  </mergeCells>
  <conditionalFormatting sqref="B20:O21">
    <cfRule type="cellIs" priority="1" dxfId="0" operator="equal" stopIfTrue="1">
      <formula>"HELEMAAL JUIST !"</formula>
    </cfRule>
  </conditionalFormatting>
  <printOptions/>
  <pageMargins left="0.75" right="0.75" top="1" bottom="0.6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AD23"/>
  <sheetViews>
    <sheetView workbookViewId="0" topLeftCell="A1">
      <selection activeCell="A1" sqref="A1"/>
    </sheetView>
  </sheetViews>
  <sheetFormatPr defaultColWidth="9.140625" defaultRowHeight="12.75"/>
  <cols>
    <col min="1" max="10" width="2.7109375" style="1" customWidth="1"/>
    <col min="11" max="11" width="4.140625" style="1" hidden="1" customWidth="1"/>
    <col min="12" max="12" width="2.7109375" style="1" hidden="1" customWidth="1"/>
    <col min="13" max="14" width="2.7109375" style="1" customWidth="1"/>
    <col min="15" max="16" width="4.7109375" style="1" customWidth="1"/>
    <col min="17" max="25" width="2.7109375" style="1" customWidth="1"/>
    <col min="26" max="26" width="4.140625" style="1" hidden="1" customWidth="1"/>
    <col min="27" max="27" width="2.7109375" style="1" hidden="1" customWidth="1"/>
    <col min="28" max="29" width="2.7109375" style="1" customWidth="1"/>
    <col min="30" max="30" width="4.7109375" style="1" customWidth="1"/>
    <col min="31" max="16384" width="2.7109375" style="1" customWidth="1"/>
  </cols>
  <sheetData>
    <row r="1" ht="3" customHeight="1"/>
    <row r="2" spans="1:14" ht="21" customHeight="1">
      <c r="A2" s="2" t="s">
        <v>0</v>
      </c>
      <c r="D2" s="37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ht="12" customHeight="1" thickBot="1"/>
    <row r="4" spans="8:24" ht="30" customHeight="1" thickBot="1">
      <c r="H4" s="42" t="s">
        <v>15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</row>
    <row r="6" ht="19.5">
      <c r="A6" s="3" t="s">
        <v>16</v>
      </c>
    </row>
    <row r="7" spans="1:25" ht="19.5">
      <c r="A7" s="3"/>
      <c r="C7" s="45" t="s">
        <v>17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9.5">
      <c r="A8" s="3"/>
      <c r="C8" s="45" t="s">
        <v>18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ht="12" customHeight="1" thickBot="1"/>
    <row r="10" spans="2:29" ht="24" customHeight="1" thickBot="1">
      <c r="B10" s="49">
        <v>1</v>
      </c>
      <c r="C10" s="50"/>
      <c r="E10" s="46"/>
      <c r="F10" s="47"/>
      <c r="G10" s="47"/>
      <c r="H10" s="47"/>
      <c r="I10" s="48"/>
      <c r="K10" s="1" t="s">
        <v>6</v>
      </c>
      <c r="L10" s="1">
        <f>IF(E10="","",IF(E10=K10,1,0))</f>
      </c>
      <c r="M10" s="5">
        <f>IF(E10="","",IF($Q$22&lt;&gt;"Fout !","",K10))</f>
      </c>
      <c r="N10" s="5"/>
      <c r="Q10" s="49">
        <v>7</v>
      </c>
      <c r="R10" s="50"/>
      <c r="T10" s="46"/>
      <c r="U10" s="47"/>
      <c r="V10" s="47"/>
      <c r="W10" s="47"/>
      <c r="X10" s="48"/>
      <c r="Z10" s="1" t="s">
        <v>2</v>
      </c>
      <c r="AA10" s="1">
        <f>IF(T10="","",IF(T10=Z10,1,0))</f>
      </c>
      <c r="AB10" s="4">
        <f>IF(T10="","",IF($Q$22&lt;&gt;"Fout !","",Z10))</f>
      </c>
      <c r="AC10" s="5"/>
    </row>
    <row r="11" ht="12" customHeight="1" thickBot="1"/>
    <row r="12" spans="2:29" ht="24" customHeight="1" thickBot="1">
      <c r="B12" s="49">
        <v>2</v>
      </c>
      <c r="C12" s="50"/>
      <c r="E12" s="46"/>
      <c r="F12" s="47"/>
      <c r="G12" s="47"/>
      <c r="H12" s="47"/>
      <c r="I12" s="48"/>
      <c r="K12" s="1" t="s">
        <v>3</v>
      </c>
      <c r="L12" s="1">
        <f>IF(E12="","",IF(E12=K12,1,0))</f>
      </c>
      <c r="M12" s="4">
        <f>IF(E12="","",IF($Q$22&lt;&gt;"Fout !","",K12))</f>
      </c>
      <c r="N12" s="5"/>
      <c r="Q12" s="49">
        <v>8</v>
      </c>
      <c r="R12" s="50"/>
      <c r="T12" s="46"/>
      <c r="U12" s="47"/>
      <c r="V12" s="47"/>
      <c r="W12" s="47"/>
      <c r="X12" s="48"/>
      <c r="Z12" s="1" t="s">
        <v>11</v>
      </c>
      <c r="AA12" s="1">
        <f>IF(T12="","",IF(T12=Z12,1,0))</f>
      </c>
      <c r="AB12" s="4">
        <f>IF(T12="","",IF($Q$22&lt;&gt;"Fout !","",Z12))</f>
      </c>
      <c r="AC12" s="5"/>
    </row>
    <row r="13" ht="12" customHeight="1" thickBot="1"/>
    <row r="14" spans="2:29" ht="24" customHeight="1" thickBot="1">
      <c r="B14" s="49">
        <v>3</v>
      </c>
      <c r="C14" s="50"/>
      <c r="E14" s="46"/>
      <c r="F14" s="47"/>
      <c r="G14" s="47"/>
      <c r="H14" s="47"/>
      <c r="I14" s="48"/>
      <c r="K14" s="1" t="s">
        <v>8</v>
      </c>
      <c r="L14" s="1">
        <f>IF(E14="","",IF(E14=K14,1,0))</f>
      </c>
      <c r="M14" s="4">
        <f>IF(E14="","",IF($Q$22&lt;&gt;"Fout !","",K14))</f>
      </c>
      <c r="N14" s="5"/>
      <c r="Q14" s="49">
        <v>9</v>
      </c>
      <c r="R14" s="50"/>
      <c r="T14" s="46"/>
      <c r="U14" s="47"/>
      <c r="V14" s="47"/>
      <c r="W14" s="47"/>
      <c r="X14" s="48"/>
      <c r="Z14" s="1" t="s">
        <v>7</v>
      </c>
      <c r="AA14" s="1">
        <f>IF(T14="","",IF(T14=Z14,1,0))</f>
      </c>
      <c r="AB14" s="4">
        <f>IF(T14="","",IF($Q$22&lt;&gt;"Fout !","",Z14))</f>
      </c>
      <c r="AC14" s="5"/>
    </row>
    <row r="15" ht="12" customHeight="1" thickBot="1"/>
    <row r="16" spans="2:29" ht="24" customHeight="1" thickBot="1">
      <c r="B16" s="49">
        <v>4</v>
      </c>
      <c r="C16" s="50"/>
      <c r="E16" s="46"/>
      <c r="F16" s="47"/>
      <c r="G16" s="47"/>
      <c r="H16" s="47"/>
      <c r="I16" s="48"/>
      <c r="K16" s="1" t="s">
        <v>5</v>
      </c>
      <c r="L16" s="1">
        <f>IF(E16="","",IF(E16=K16,1,0))</f>
      </c>
      <c r="M16" s="4">
        <f>IF(E16="","",IF($Q$22&lt;&gt;"Fout !","",K16))</f>
      </c>
      <c r="N16" s="5"/>
      <c r="Q16" s="49">
        <v>10</v>
      </c>
      <c r="R16" s="50"/>
      <c r="T16" s="46"/>
      <c r="U16" s="47"/>
      <c r="V16" s="47"/>
      <c r="W16" s="47"/>
      <c r="X16" s="48"/>
      <c r="Z16" s="1" t="s">
        <v>4</v>
      </c>
      <c r="AA16" s="1">
        <f>IF(T16="","",IF(T16=Z16,1,0))</f>
      </c>
      <c r="AB16" s="4">
        <f>IF(T16="","",IF($Q$22&lt;&gt;"Fout !","",Z16))</f>
      </c>
      <c r="AC16" s="5"/>
    </row>
    <row r="17" ht="12" customHeight="1" thickBot="1"/>
    <row r="18" spans="2:29" ht="24" customHeight="1" thickBot="1">
      <c r="B18" s="49">
        <v>5</v>
      </c>
      <c r="C18" s="50"/>
      <c r="E18" s="46"/>
      <c r="F18" s="47"/>
      <c r="G18" s="47"/>
      <c r="H18" s="47"/>
      <c r="I18" s="48"/>
      <c r="K18" s="1" t="s">
        <v>9</v>
      </c>
      <c r="L18" s="1">
        <f>IF(E18="","",IF(E18=K18,1,0))</f>
      </c>
      <c r="M18" s="4">
        <f>IF(E18="","",IF($Q$22&lt;&gt;"Fout !","",K18))</f>
      </c>
      <c r="N18" s="5"/>
      <c r="Q18" s="49">
        <v>11</v>
      </c>
      <c r="R18" s="50"/>
      <c r="T18" s="46"/>
      <c r="U18" s="47"/>
      <c r="V18" s="47"/>
      <c r="W18" s="47"/>
      <c r="X18" s="48"/>
      <c r="Z18" s="1" t="s">
        <v>1</v>
      </c>
      <c r="AA18" s="1">
        <f>IF(T18="","",IF(T18=Z18,1,0))</f>
      </c>
      <c r="AB18" s="4">
        <f>IF(T18="","",IF($Q$22&lt;&gt;"Fout !","",Z18))</f>
      </c>
      <c r="AC18" s="5"/>
    </row>
    <row r="19" ht="12" customHeight="1" thickBot="1"/>
    <row r="20" spans="2:29" ht="24" customHeight="1" thickBot="1">
      <c r="B20" s="49">
        <v>6</v>
      </c>
      <c r="C20" s="50"/>
      <c r="E20" s="46"/>
      <c r="F20" s="47"/>
      <c r="G20" s="47"/>
      <c r="H20" s="47"/>
      <c r="I20" s="48"/>
      <c r="K20" s="1" t="s">
        <v>12</v>
      </c>
      <c r="L20" s="1">
        <f>IF(E20="","",IF(E20=K20,1,0))</f>
      </c>
      <c r="M20" s="4">
        <f>IF(E20="","",IF($Q$22&lt;&gt;"Fout !","",K20))</f>
      </c>
      <c r="N20" s="5"/>
      <c r="Q20" s="49">
        <v>12</v>
      </c>
      <c r="R20" s="50"/>
      <c r="T20" s="46"/>
      <c r="U20" s="47"/>
      <c r="V20" s="47"/>
      <c r="W20" s="47"/>
      <c r="X20" s="48"/>
      <c r="Z20" s="1" t="s">
        <v>10</v>
      </c>
      <c r="AA20" s="1">
        <f>IF(T20="","",IF(T20=Z20,1,0))</f>
      </c>
      <c r="AB20" s="4">
        <f>IF(T20="","",IF($Q$22&lt;&gt;"Fout !","",Z20))</f>
      </c>
      <c r="AC20" s="5"/>
    </row>
    <row r="21" ht="19.5">
      <c r="L21" s="1" t="b">
        <f>OR(E10="",E12="",E14="",E16="",E18="",E20="",T10="",T12="",T14="",T16="",T18="",T20="")</f>
        <v>1</v>
      </c>
    </row>
    <row r="22" spans="2:30" ht="24" customHeight="1">
      <c r="B22" s="40">
        <f>IF(SUM(L10:L20,AA10:AA20)=12,"HELEMAAL JUIST !","")</f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Q22" s="41">
        <f>IF($L$21=TRUE,"",IF(SUM($L$10:$L$20,$AA$10:$AA$20)=12,"","FOUT !"))</f>
      </c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2:30" ht="19.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Q23" s="41">
        <f>IF($L$21=TRUE,"",IF(SUM($L$10:$L$20,$AA$10:$AA$20)=12,"","Kijk naar de juiste oplossing !"))</f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7" ht="19.5"/>
    <row r="28" ht="19.5"/>
    <row r="29" ht="19.5"/>
    <row r="30" ht="19.5"/>
    <row r="31" ht="19.5"/>
  </sheetData>
  <sheetProtection password="A493" sheet="1" objects="1" scenarios="1"/>
  <mergeCells count="31">
    <mergeCell ref="E20:I20"/>
    <mergeCell ref="B16:C16"/>
    <mergeCell ref="B18:C18"/>
    <mergeCell ref="B20:C20"/>
    <mergeCell ref="D2:N2"/>
    <mergeCell ref="B22:O23"/>
    <mergeCell ref="Q22:AD22"/>
    <mergeCell ref="Q23:AD23"/>
    <mergeCell ref="H4:X4"/>
    <mergeCell ref="Q14:R14"/>
    <mergeCell ref="T14:X14"/>
    <mergeCell ref="Q16:R16"/>
    <mergeCell ref="Q10:R10"/>
    <mergeCell ref="T10:X10"/>
    <mergeCell ref="Q20:R20"/>
    <mergeCell ref="T20:X20"/>
    <mergeCell ref="B12:C12"/>
    <mergeCell ref="E12:I12"/>
    <mergeCell ref="B14:C14"/>
    <mergeCell ref="E14:I14"/>
    <mergeCell ref="Q12:R12"/>
    <mergeCell ref="T12:X12"/>
    <mergeCell ref="E16:I16"/>
    <mergeCell ref="E18:I18"/>
    <mergeCell ref="C7:Y7"/>
    <mergeCell ref="C8:Y8"/>
    <mergeCell ref="T16:X16"/>
    <mergeCell ref="Q18:R18"/>
    <mergeCell ref="T18:X18"/>
    <mergeCell ref="B10:C10"/>
    <mergeCell ref="E10:I10"/>
  </mergeCells>
  <conditionalFormatting sqref="B22:O23">
    <cfRule type="cellIs" priority="1" dxfId="0" operator="equal" stopIfTrue="1">
      <formula>"HELEMAAL JUIST 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2:AD21"/>
  <sheetViews>
    <sheetView workbookViewId="0" topLeftCell="A1">
      <selection activeCell="A1" sqref="A1"/>
    </sheetView>
  </sheetViews>
  <sheetFormatPr defaultColWidth="9.140625" defaultRowHeight="12.75"/>
  <cols>
    <col min="1" max="10" width="2.7109375" style="1" customWidth="1"/>
    <col min="11" max="11" width="4.140625" style="1" hidden="1" customWidth="1"/>
    <col min="12" max="12" width="2.7109375" style="1" hidden="1" customWidth="1"/>
    <col min="13" max="14" width="2.7109375" style="1" customWidth="1"/>
    <col min="15" max="16" width="4.7109375" style="1" customWidth="1"/>
    <col min="17" max="25" width="2.7109375" style="1" customWidth="1"/>
    <col min="26" max="26" width="4.140625" style="1" hidden="1" customWidth="1"/>
    <col min="27" max="27" width="2.7109375" style="1" hidden="1" customWidth="1"/>
    <col min="28" max="29" width="2.7109375" style="1" customWidth="1"/>
    <col min="30" max="30" width="4.7109375" style="1" customWidth="1"/>
    <col min="31" max="16384" width="2.7109375" style="1" customWidth="1"/>
  </cols>
  <sheetData>
    <row r="1" ht="3" customHeight="1"/>
    <row r="2" spans="1:14" ht="21" customHeight="1">
      <c r="A2" s="2" t="s">
        <v>0</v>
      </c>
      <c r="D2" s="37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ht="12" customHeight="1" thickBot="1"/>
    <row r="4" spans="8:24" ht="30" customHeight="1" thickBot="1">
      <c r="H4" s="42" t="s">
        <v>19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</row>
    <row r="6" ht="19.5">
      <c r="A6" s="3" t="s">
        <v>20</v>
      </c>
    </row>
    <row r="7" ht="24" customHeight="1" thickBot="1"/>
    <row r="8" spans="2:29" ht="24" customHeight="1" thickBot="1">
      <c r="B8" s="54">
        <v>1</v>
      </c>
      <c r="C8" s="55"/>
      <c r="E8" s="51"/>
      <c r="F8" s="52"/>
      <c r="G8" s="52"/>
      <c r="H8" s="52"/>
      <c r="I8" s="53"/>
      <c r="K8" s="1" t="s">
        <v>6</v>
      </c>
      <c r="L8" s="1">
        <f>IF(E8="","",IF(E8=K8,1,0))</f>
      </c>
      <c r="M8" s="5">
        <f>IF(E8="","",IF($Q$20&lt;&gt;"Fout !","",K8))</f>
      </c>
      <c r="N8" s="5"/>
      <c r="Q8" s="54">
        <v>7</v>
      </c>
      <c r="R8" s="55"/>
      <c r="T8" s="51"/>
      <c r="U8" s="52"/>
      <c r="V8" s="52"/>
      <c r="W8" s="52"/>
      <c r="X8" s="53"/>
      <c r="Z8" s="1" t="s">
        <v>2</v>
      </c>
      <c r="AA8" s="1">
        <f>IF(T8="","",IF(T8=Z8,1,0))</f>
      </c>
      <c r="AB8" s="4">
        <f>IF(T8="","",IF($Q$20&lt;&gt;"Fout !","",Z8))</f>
      </c>
      <c r="AC8" s="5"/>
    </row>
    <row r="9" ht="12" customHeight="1" thickBot="1"/>
    <row r="10" spans="2:29" ht="24" customHeight="1" thickBot="1">
      <c r="B10" s="54">
        <v>2</v>
      </c>
      <c r="C10" s="55"/>
      <c r="E10" s="51"/>
      <c r="F10" s="52"/>
      <c r="G10" s="52"/>
      <c r="H10" s="52"/>
      <c r="I10" s="53"/>
      <c r="K10" s="1" t="s">
        <v>3</v>
      </c>
      <c r="L10" s="1">
        <f>IF(E10="","",IF(E10=K10,1,0))</f>
      </c>
      <c r="M10" s="4">
        <f>IF(E10="","",IF($Q$20&lt;&gt;"Fout !","",K10))</f>
      </c>
      <c r="N10" s="5"/>
      <c r="Q10" s="54">
        <v>8</v>
      </c>
      <c r="R10" s="55"/>
      <c r="T10" s="51"/>
      <c r="U10" s="52"/>
      <c r="V10" s="52"/>
      <c r="W10" s="52"/>
      <c r="X10" s="53"/>
      <c r="Z10" s="1" t="s">
        <v>11</v>
      </c>
      <c r="AA10" s="1">
        <f>IF(T10="","",IF(T10=Z10,1,0))</f>
      </c>
      <c r="AB10" s="4">
        <f>IF(T10="","",IF($Q$20&lt;&gt;"Fout !","",Z10))</f>
      </c>
      <c r="AC10" s="5"/>
    </row>
    <row r="11" ht="12" customHeight="1" thickBot="1"/>
    <row r="12" spans="2:29" ht="24" customHeight="1" thickBot="1">
      <c r="B12" s="54">
        <v>3</v>
      </c>
      <c r="C12" s="55"/>
      <c r="E12" s="51"/>
      <c r="F12" s="52"/>
      <c r="G12" s="52"/>
      <c r="H12" s="52"/>
      <c r="I12" s="53"/>
      <c r="K12" s="1" t="s">
        <v>8</v>
      </c>
      <c r="L12" s="1">
        <f>IF(E12="","",IF(E12=K12,1,0))</f>
      </c>
      <c r="M12" s="4">
        <f>IF(E12="","",IF($Q$20&lt;&gt;"Fout !","",K12))</f>
      </c>
      <c r="N12" s="5"/>
      <c r="Q12" s="54">
        <v>9</v>
      </c>
      <c r="R12" s="55"/>
      <c r="T12" s="51"/>
      <c r="U12" s="52"/>
      <c r="V12" s="52"/>
      <c r="W12" s="52"/>
      <c r="X12" s="53"/>
      <c r="Z12" s="1" t="s">
        <v>7</v>
      </c>
      <c r="AA12" s="1">
        <f>IF(T12="","",IF(T12=Z12,1,0))</f>
      </c>
      <c r="AB12" s="4">
        <f>IF(T12="","",IF($Q$20&lt;&gt;"Fout !","",Z12))</f>
      </c>
      <c r="AC12" s="5"/>
    </row>
    <row r="13" ht="12" customHeight="1" thickBot="1"/>
    <row r="14" spans="2:29" ht="24" customHeight="1" thickBot="1">
      <c r="B14" s="54">
        <v>4</v>
      </c>
      <c r="C14" s="55"/>
      <c r="E14" s="51"/>
      <c r="F14" s="52"/>
      <c r="G14" s="52"/>
      <c r="H14" s="52"/>
      <c r="I14" s="53"/>
      <c r="K14" s="1" t="s">
        <v>5</v>
      </c>
      <c r="L14" s="1">
        <f>IF(E14="","",IF(E14=K14,1,0))</f>
      </c>
      <c r="M14" s="4">
        <f>IF(E14="","",IF($Q$20&lt;&gt;"Fout !","",K14))</f>
      </c>
      <c r="N14" s="5"/>
      <c r="Q14" s="54">
        <v>10</v>
      </c>
      <c r="R14" s="55"/>
      <c r="T14" s="51"/>
      <c r="U14" s="52"/>
      <c r="V14" s="52"/>
      <c r="W14" s="52"/>
      <c r="X14" s="53"/>
      <c r="Z14" s="1" t="s">
        <v>4</v>
      </c>
      <c r="AA14" s="1">
        <f>IF(T14="","",IF(T14=Z14,1,0))</f>
      </c>
      <c r="AB14" s="4">
        <f>IF(T14="","",IF($Q$20&lt;&gt;"Fout !","",Z14))</f>
      </c>
      <c r="AC14" s="5"/>
    </row>
    <row r="15" ht="12" customHeight="1" thickBot="1"/>
    <row r="16" spans="2:29" ht="24" customHeight="1" thickBot="1">
      <c r="B16" s="54">
        <v>5</v>
      </c>
      <c r="C16" s="55"/>
      <c r="E16" s="51"/>
      <c r="F16" s="52"/>
      <c r="G16" s="52"/>
      <c r="H16" s="52"/>
      <c r="I16" s="53"/>
      <c r="K16" s="1" t="s">
        <v>9</v>
      </c>
      <c r="L16" s="1">
        <f>IF(E16="","",IF(E16=K16,1,0))</f>
      </c>
      <c r="M16" s="4">
        <f>IF(E16="","",IF($Q$20&lt;&gt;"Fout !","",K16))</f>
      </c>
      <c r="N16" s="5"/>
      <c r="Q16" s="54">
        <v>11</v>
      </c>
      <c r="R16" s="55"/>
      <c r="T16" s="51"/>
      <c r="U16" s="52"/>
      <c r="V16" s="52"/>
      <c r="W16" s="52"/>
      <c r="X16" s="53"/>
      <c r="Z16" s="1" t="s">
        <v>1</v>
      </c>
      <c r="AA16" s="1">
        <f>IF(T16="","",IF(T16=Z16,1,0))</f>
      </c>
      <c r="AB16" s="4">
        <f>IF(T16="","",IF($Q$20&lt;&gt;"Fout !","",Z16))</f>
      </c>
      <c r="AC16" s="5"/>
    </row>
    <row r="17" ht="12" customHeight="1" thickBot="1"/>
    <row r="18" spans="2:29" ht="24" customHeight="1" thickBot="1">
      <c r="B18" s="54">
        <v>6</v>
      </c>
      <c r="C18" s="55"/>
      <c r="E18" s="51"/>
      <c r="F18" s="52"/>
      <c r="G18" s="52"/>
      <c r="H18" s="52"/>
      <c r="I18" s="53"/>
      <c r="K18" s="1" t="s">
        <v>12</v>
      </c>
      <c r="L18" s="1">
        <f>IF(E18="","",IF(E18=K18,1,0))</f>
      </c>
      <c r="M18" s="4">
        <f>IF(E18="","",IF($Q$20&lt;&gt;"Fout !","",K18))</f>
      </c>
      <c r="N18" s="5"/>
      <c r="Q18" s="54">
        <v>12</v>
      </c>
      <c r="R18" s="55"/>
      <c r="T18" s="51"/>
      <c r="U18" s="52"/>
      <c r="V18" s="52"/>
      <c r="W18" s="52"/>
      <c r="X18" s="53"/>
      <c r="Z18" s="1" t="s">
        <v>10</v>
      </c>
      <c r="AA18" s="1">
        <f>IF(T18="","",IF(T18=Z18,1,0))</f>
      </c>
      <c r="AB18" s="4">
        <f>IF(T18="","",IF($Q$20&lt;&gt;"Fout !","",Z18))</f>
      </c>
      <c r="AC18" s="5"/>
    </row>
    <row r="19" ht="19.5">
      <c r="L19" s="1" t="b">
        <f>OR(E8="",E10="",E12="",E14="",E16="",E18="",T8="",T10="",T12="",T14="",T16="",T18="")</f>
        <v>1</v>
      </c>
    </row>
    <row r="20" spans="2:30" ht="24" customHeight="1">
      <c r="B20" s="40">
        <f>IF(SUM(L8:L18,AA8:AA18)=12,"HELEMAAL JUIST !","")</f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Q20" s="41">
        <f>IF($L$19=TRUE,"",IF(SUM($L$8:$L$18,$AA$8:$AA$18)=12,"","FOUT !"))</f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2:30" ht="19.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Q21" s="41">
        <f>IF($L$19=TRUE,"",IF(SUM($L$8:$L$18,$AA$8:$AA$18)=12,"","Kijk naar de juiste oplossing !"))</f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5" ht="19.5"/>
    <row r="26" ht="19.5"/>
    <row r="27" ht="19.5"/>
    <row r="28" ht="19.5"/>
    <row r="29" ht="19.5"/>
  </sheetData>
  <sheetProtection password="A493" sheet="1" objects="1" scenarios="1"/>
  <mergeCells count="29">
    <mergeCell ref="T14:X14"/>
    <mergeCell ref="Q16:R16"/>
    <mergeCell ref="T16:X16"/>
    <mergeCell ref="B8:C8"/>
    <mergeCell ref="E8:I8"/>
    <mergeCell ref="Q18:R18"/>
    <mergeCell ref="T18:X18"/>
    <mergeCell ref="B10:C10"/>
    <mergeCell ref="E10:I10"/>
    <mergeCell ref="B12:C12"/>
    <mergeCell ref="E12:I12"/>
    <mergeCell ref="Q10:R10"/>
    <mergeCell ref="T10:X10"/>
    <mergeCell ref="E14:I14"/>
    <mergeCell ref="E16:I16"/>
    <mergeCell ref="D2:N2"/>
    <mergeCell ref="B20:O21"/>
    <mergeCell ref="Q20:AD20"/>
    <mergeCell ref="Q21:AD21"/>
    <mergeCell ref="H4:X4"/>
    <mergeCell ref="Q12:R12"/>
    <mergeCell ref="T12:X12"/>
    <mergeCell ref="Q14:R14"/>
    <mergeCell ref="Q8:R8"/>
    <mergeCell ref="T8:X8"/>
    <mergeCell ref="E18:I18"/>
    <mergeCell ref="B14:C14"/>
    <mergeCell ref="B16:C16"/>
    <mergeCell ref="B18:C18"/>
  </mergeCells>
  <conditionalFormatting sqref="B20:O21">
    <cfRule type="cellIs" priority="1" dxfId="0" operator="equal" stopIfTrue="1">
      <formula>"HELEMAAL JUIST !"</formula>
    </cfRule>
  </conditionalFormatting>
  <printOptions/>
  <pageMargins left="0.75" right="0.75" top="1" bottom="0.58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G34"/>
  <sheetViews>
    <sheetView workbookViewId="0" topLeftCell="B1">
      <selection activeCell="B1" sqref="B1"/>
    </sheetView>
  </sheetViews>
  <sheetFormatPr defaultColWidth="9.140625" defaultRowHeight="12.75"/>
  <cols>
    <col min="1" max="1" width="9.140625" style="1" hidden="1" customWidth="1"/>
    <col min="2" max="6" width="14.7109375" style="1" customWidth="1"/>
    <col min="7" max="7" width="9.140625" style="1" hidden="1" customWidth="1"/>
    <col min="8" max="16384" width="9.140625" style="1" customWidth="1"/>
  </cols>
  <sheetData>
    <row r="1" ht="3" customHeight="1"/>
    <row r="2" spans="2:4" ht="24" customHeight="1">
      <c r="B2" s="14" t="s">
        <v>24</v>
      </c>
      <c r="C2" s="56"/>
      <c r="D2" s="57"/>
    </row>
    <row r="3" ht="12" customHeight="1" thickBot="1"/>
    <row r="4" spans="3:5" ht="30" customHeight="1" thickBot="1">
      <c r="C4" s="42" t="s">
        <v>25</v>
      </c>
      <c r="D4" s="43"/>
      <c r="E4" s="44"/>
    </row>
    <row r="5" ht="12" customHeight="1"/>
    <row r="6" ht="19.5">
      <c r="B6" s="3" t="s">
        <v>26</v>
      </c>
    </row>
    <row r="7" ht="12" customHeight="1"/>
    <row r="8" spans="3:5" ht="19.5">
      <c r="C8" s="8" t="s">
        <v>21</v>
      </c>
      <c r="E8" s="9" t="s">
        <v>22</v>
      </c>
    </row>
    <row r="9" spans="3:5" ht="20.25" thickBot="1">
      <c r="C9" s="10" t="s">
        <v>23</v>
      </c>
      <c r="E9" s="10" t="s">
        <v>23</v>
      </c>
    </row>
    <row r="10" spans="1:7" ht="24" customHeight="1" thickBot="1">
      <c r="A10" s="7" t="s">
        <v>3</v>
      </c>
      <c r="B10" s="6">
        <f>IF(C10="","",IF(C10=A10,"JUIST !",A10))</f>
      </c>
      <c r="C10" s="113"/>
      <c r="D10" s="11" t="s">
        <v>8</v>
      </c>
      <c r="E10" s="113"/>
      <c r="F10" s="6">
        <f>IF(E10="","",IF(G10=E10,"JUIST !",G10))</f>
      </c>
      <c r="G10" s="7" t="s">
        <v>5</v>
      </c>
    </row>
    <row r="11" ht="12" customHeight="1" thickBot="1"/>
    <row r="12" spans="1:7" ht="24" customHeight="1" thickBot="1">
      <c r="A12" s="7" t="s">
        <v>4</v>
      </c>
      <c r="B12" s="6">
        <f>IF(C12="","",IF(C12=A12,"JUIST !",A12))</f>
      </c>
      <c r="C12" s="113"/>
      <c r="D12" s="11" t="s">
        <v>1</v>
      </c>
      <c r="E12" s="113"/>
      <c r="F12" s="6">
        <f>IF(E12="","",IF(G12=E12,"JUIST !",G12))</f>
      </c>
      <c r="G12" s="7" t="s">
        <v>10</v>
      </c>
    </row>
    <row r="13" ht="12" customHeight="1" thickBot="1"/>
    <row r="14" spans="1:7" ht="24" customHeight="1" thickBot="1">
      <c r="A14" s="7" t="s">
        <v>8</v>
      </c>
      <c r="B14" s="6">
        <f>IF(C14="","",IF(C14=A14,"JUIST !",A14))</f>
      </c>
      <c r="C14" s="113"/>
      <c r="D14" s="11" t="s">
        <v>5</v>
      </c>
      <c r="E14" s="113"/>
      <c r="F14" s="6">
        <f>IF(E14="","",IF(G14=E14,"JUIST !",G14))</f>
      </c>
      <c r="G14" s="7" t="s">
        <v>9</v>
      </c>
    </row>
    <row r="15" ht="12" customHeight="1" thickBot="1"/>
    <row r="16" spans="1:7" ht="24" customHeight="1" thickBot="1">
      <c r="A16" s="7" t="s">
        <v>7</v>
      </c>
      <c r="B16" s="6">
        <f>IF(C16="","",IF(C16=A16,"JUIST !",A16))</f>
      </c>
      <c r="C16" s="113"/>
      <c r="D16" s="11" t="s">
        <v>4</v>
      </c>
      <c r="E16" s="113"/>
      <c r="F16" s="6">
        <f>IF(E16="","",IF(G16=E16,"JUIST !",G16))</f>
      </c>
      <c r="G16" s="7" t="s">
        <v>1</v>
      </c>
    </row>
    <row r="17" ht="12" customHeight="1" thickBot="1"/>
    <row r="18" spans="1:7" ht="24" customHeight="1" thickBot="1">
      <c r="A18" s="7" t="s">
        <v>6</v>
      </c>
      <c r="B18" s="6">
        <f>IF(C18="","",IF(C18=A18,"JUIST !",A18))</f>
      </c>
      <c r="C18" s="113"/>
      <c r="D18" s="11" t="s">
        <v>3</v>
      </c>
      <c r="E18" s="113"/>
      <c r="F18" s="6">
        <f>IF(E18="","",IF(G18=E18,"JUIST !",G18))</f>
      </c>
      <c r="G18" s="7" t="s">
        <v>8</v>
      </c>
    </row>
    <row r="19" ht="12" customHeight="1" thickBot="1"/>
    <row r="20" spans="1:7" ht="24" customHeight="1" thickBot="1">
      <c r="A20" s="7" t="s">
        <v>12</v>
      </c>
      <c r="B20" s="6">
        <f>IF(C20="","",IF(C20=A20,"JUIST !",A20))</f>
      </c>
      <c r="C20" s="113"/>
      <c r="D20" s="11" t="s">
        <v>2</v>
      </c>
      <c r="E20" s="113"/>
      <c r="F20" s="6">
        <f>IF(E20="","",IF(G20=E20,"JUIST !",G20))</f>
      </c>
      <c r="G20" s="7" t="s">
        <v>11</v>
      </c>
    </row>
    <row r="21" ht="12" customHeight="1" thickBot="1"/>
    <row r="22" spans="1:7" ht="24" customHeight="1" thickBot="1">
      <c r="A22" s="7" t="s">
        <v>2</v>
      </c>
      <c r="B22" s="6">
        <f>IF(C22="","",IF(C22=A22,"JUIST !",A22))</f>
      </c>
      <c r="C22" s="113"/>
      <c r="D22" s="11" t="s">
        <v>11</v>
      </c>
      <c r="E22" s="113"/>
      <c r="F22" s="6">
        <f>IF(E22="","",IF(G22=E22,"JUIST !",G22))</f>
      </c>
      <c r="G22" s="7" t="s">
        <v>7</v>
      </c>
    </row>
    <row r="23" ht="12" customHeight="1" thickBot="1"/>
    <row r="24" spans="1:7" ht="24" customHeight="1" thickBot="1">
      <c r="A24" s="7" t="s">
        <v>1</v>
      </c>
      <c r="B24" s="6">
        <f>IF(C24="","",IF(C24=A24,"JUIST !",A24))</f>
      </c>
      <c r="C24" s="113"/>
      <c r="D24" s="11" t="s">
        <v>10</v>
      </c>
      <c r="E24" s="113"/>
      <c r="F24" s="6">
        <f>IF(E24="","",IF(G24=E24,"JUIST !",G24))</f>
      </c>
      <c r="G24" s="7" t="s">
        <v>6</v>
      </c>
    </row>
    <row r="25" ht="12" customHeight="1" thickBot="1"/>
    <row r="26" spans="1:7" ht="24" customHeight="1" thickBot="1">
      <c r="A26" s="7" t="s">
        <v>5</v>
      </c>
      <c r="B26" s="6">
        <f>IF(C26="","",IF(C26=A26,"JUIST !",A26))</f>
      </c>
      <c r="C26" s="113"/>
      <c r="D26" s="11" t="s">
        <v>9</v>
      </c>
      <c r="E26" s="113"/>
      <c r="F26" s="6">
        <f>IF(E26="","",IF(G26=E26,"JUIST !",G26))</f>
      </c>
      <c r="G26" s="7" t="s">
        <v>12</v>
      </c>
    </row>
    <row r="27" spans="1:7" ht="12" customHeight="1" thickBot="1">
      <c r="A27" s="7"/>
      <c r="B27" s="6"/>
      <c r="C27" s="15"/>
      <c r="D27" s="16"/>
      <c r="E27" s="15"/>
      <c r="F27" s="6"/>
      <c r="G27" s="7"/>
    </row>
    <row r="28" spans="1:7" ht="24" customHeight="1" thickBot="1">
      <c r="A28" s="7" t="s">
        <v>11</v>
      </c>
      <c r="B28" s="6">
        <f>IF(C28="","",IF(C28=A28,"JUIST !",A28))</f>
      </c>
      <c r="C28" s="113"/>
      <c r="D28" s="11" t="s">
        <v>7</v>
      </c>
      <c r="E28" s="113"/>
      <c r="F28" s="6">
        <f>IF(E28="","",IF(G28=E28,"JUIST !",G28))</f>
      </c>
      <c r="G28" s="7" t="s">
        <v>4</v>
      </c>
    </row>
    <row r="29" spans="1:7" ht="12" customHeight="1" thickBot="1">
      <c r="A29" s="7"/>
      <c r="B29" s="6"/>
      <c r="C29" s="15"/>
      <c r="D29" s="16"/>
      <c r="E29" s="15"/>
      <c r="F29" s="6"/>
      <c r="G29" s="7"/>
    </row>
    <row r="30" spans="1:7" ht="24" customHeight="1" thickBot="1">
      <c r="A30" s="7" t="s">
        <v>10</v>
      </c>
      <c r="B30" s="6">
        <f>IF(C30="","",IF(C30=A30,"JUIST !",A30))</f>
      </c>
      <c r="C30" s="113"/>
      <c r="D30" s="11" t="s">
        <v>6</v>
      </c>
      <c r="E30" s="113"/>
      <c r="F30" s="6">
        <f>IF(E30="","",IF(G30=E30,"JUIST !",G30))</f>
      </c>
      <c r="G30" s="7" t="s">
        <v>3</v>
      </c>
    </row>
    <row r="31" ht="12" customHeight="1" thickBot="1"/>
    <row r="32" spans="1:7" ht="24" customHeight="1" thickBot="1">
      <c r="A32" s="7" t="s">
        <v>9</v>
      </c>
      <c r="B32" s="6" t="str">
        <f>IF(C32="","",IF(C32=A32,"JUIST !",A32))</f>
        <v>JUIST !</v>
      </c>
      <c r="C32" s="113" t="s">
        <v>9</v>
      </c>
      <c r="D32" s="11" t="s">
        <v>12</v>
      </c>
      <c r="E32" s="113"/>
      <c r="F32" s="6">
        <f>IF(E32="","",IF(G32=E32,"JUIST !",G32))</f>
      </c>
      <c r="G32" s="7" t="s">
        <v>2</v>
      </c>
    </row>
    <row r="34" spans="3:4" ht="24.75">
      <c r="C34" s="12" t="s">
        <v>27</v>
      </c>
      <c r="D34" s="13">
        <f>IF(COUNTA(C10:C32,E10:E32)=0,"",COUNTIF(B10:F32,"JUIST !"))</f>
        <v>1</v>
      </c>
    </row>
    <row r="36" ht="19.5"/>
    <row r="37" ht="19.5"/>
    <row r="38" ht="19.5"/>
    <row r="39" ht="19.5"/>
  </sheetData>
  <sheetProtection password="A493" sheet="1" objects="1" scenarios="1"/>
  <mergeCells count="2">
    <mergeCell ref="C2:D2"/>
    <mergeCell ref="C4:E4"/>
  </mergeCells>
  <conditionalFormatting sqref="B10 F10 B12 F12 B14 F26:F30 B16 F16 B18 F18 B20 F20 B22 F22 B24 F24 F32 B32 B26:B30 F14">
    <cfRule type="cellIs" priority="1" dxfId="1" operator="equal" stopIfTrue="1">
      <formula>"JUIST !"</formula>
    </cfRule>
  </conditionalFormatting>
  <printOptions/>
  <pageMargins left="0.75" right="0.75" top="0.8" bottom="0.6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2:Z27"/>
  <sheetViews>
    <sheetView workbookViewId="0" topLeftCell="C1">
      <selection activeCell="C1" sqref="C1"/>
    </sheetView>
  </sheetViews>
  <sheetFormatPr defaultColWidth="9.140625" defaultRowHeight="12.75"/>
  <cols>
    <col min="1" max="2" width="0" style="1" hidden="1" customWidth="1"/>
    <col min="3" max="16384" width="2.7109375" style="1" customWidth="1"/>
  </cols>
  <sheetData>
    <row r="1" ht="3" customHeight="1"/>
    <row r="2" spans="3:16" ht="19.5">
      <c r="C2" s="1" t="s">
        <v>24</v>
      </c>
      <c r="F2" s="37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ht="12" customHeight="1" thickBot="1"/>
    <row r="4" spans="8:19" ht="30" customHeight="1" thickBot="1">
      <c r="H4" s="42" t="s">
        <v>38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6" ht="19.5">
      <c r="C6" s="3" t="s">
        <v>39</v>
      </c>
    </row>
    <row r="7" ht="12" customHeight="1" thickBot="1"/>
    <row r="8" spans="3:26" ht="24" customHeight="1" thickBot="1">
      <c r="C8" s="18" t="s">
        <v>29</v>
      </c>
      <c r="O8" s="29"/>
      <c r="P8" s="30"/>
      <c r="Q8" s="30"/>
      <c r="R8" s="30"/>
      <c r="S8" s="58"/>
      <c r="T8" s="62" t="s">
        <v>28</v>
      </c>
      <c r="U8" s="62"/>
      <c r="V8" s="29"/>
      <c r="W8" s="30"/>
      <c r="X8" s="30"/>
      <c r="Y8" s="30"/>
      <c r="Z8" s="58"/>
    </row>
    <row r="9" spans="1:26" ht="24" customHeight="1" thickBot="1">
      <c r="A9" s="1" t="s">
        <v>2</v>
      </c>
      <c r="B9" s="1" t="s">
        <v>11</v>
      </c>
      <c r="C9" s="19"/>
      <c r="O9" s="59">
        <f>IF(O8="","",IF(O8=$A9,"OK !",$A9))</f>
      </c>
      <c r="P9" s="59"/>
      <c r="Q9" s="59"/>
      <c r="R9" s="59"/>
      <c r="S9" s="59"/>
      <c r="V9" s="59">
        <f>IF(V8="","",IF(V8=$B9,"OK !",$B9))</f>
      </c>
      <c r="W9" s="59"/>
      <c r="X9" s="59"/>
      <c r="Y9" s="59"/>
      <c r="Z9" s="59"/>
    </row>
    <row r="10" spans="3:24" ht="24" customHeight="1" thickBot="1">
      <c r="C10" s="18" t="s">
        <v>30</v>
      </c>
      <c r="T10" s="29"/>
      <c r="U10" s="30"/>
      <c r="V10" s="30"/>
      <c r="W10" s="30"/>
      <c r="X10" s="58"/>
    </row>
    <row r="11" spans="1:24" ht="24" customHeight="1" thickBot="1">
      <c r="A11" s="1" t="s">
        <v>12</v>
      </c>
      <c r="C11" s="19"/>
      <c r="T11" s="59">
        <f>IF(T10="","",IF(T10=$A11,"OK !",$A11))</f>
      </c>
      <c r="U11" s="59"/>
      <c r="V11" s="59"/>
      <c r="W11" s="59"/>
      <c r="X11" s="59"/>
    </row>
    <row r="12" spans="3:21" ht="24" customHeight="1" thickBot="1">
      <c r="C12" s="18" t="s">
        <v>31</v>
      </c>
      <c r="Q12" s="29"/>
      <c r="R12" s="30"/>
      <c r="S12" s="30"/>
      <c r="T12" s="30"/>
      <c r="U12" s="58"/>
    </row>
    <row r="13" spans="1:21" ht="24" customHeight="1" thickBot="1">
      <c r="A13" s="1" t="s">
        <v>8</v>
      </c>
      <c r="C13" s="19"/>
      <c r="Q13" s="59">
        <f>IF(Q12="","",IF(Q12=$A13,"OK !",$A13))</f>
      </c>
      <c r="R13" s="59"/>
      <c r="S13" s="59"/>
      <c r="T13" s="59"/>
      <c r="U13" s="59"/>
    </row>
    <row r="14" spans="3:22" ht="24" customHeight="1" thickBot="1">
      <c r="C14" s="18" t="s">
        <v>32</v>
      </c>
      <c r="R14" s="29"/>
      <c r="S14" s="30"/>
      <c r="T14" s="30"/>
      <c r="U14" s="30"/>
      <c r="V14" s="58"/>
    </row>
    <row r="15" spans="1:22" ht="24" customHeight="1" thickBot="1">
      <c r="A15" s="1" t="s">
        <v>3</v>
      </c>
      <c r="C15" s="19"/>
      <c r="R15" s="59">
        <f>IF(R14="","",IF(R14=$A15,"OK !",$A15))</f>
      </c>
      <c r="S15" s="59"/>
      <c r="T15" s="59"/>
      <c r="U15" s="59"/>
      <c r="V15" s="59"/>
    </row>
    <row r="16" spans="3:23" ht="24" customHeight="1" thickBot="1">
      <c r="C16" s="18" t="s">
        <v>35</v>
      </c>
      <c r="S16" s="29"/>
      <c r="T16" s="30"/>
      <c r="U16" s="30"/>
      <c r="V16" s="30"/>
      <c r="W16" s="58"/>
    </row>
    <row r="17" spans="1:23" ht="24" customHeight="1" thickBot="1">
      <c r="A17" s="1" t="s">
        <v>7</v>
      </c>
      <c r="C17" s="19"/>
      <c r="S17" s="59">
        <f>IF(S16="","",IF(S16=$A17,"OK !",$A17))</f>
      </c>
      <c r="T17" s="59"/>
      <c r="U17" s="59"/>
      <c r="V17" s="59"/>
      <c r="W17" s="59"/>
    </row>
    <row r="18" spans="3:21" ht="24" customHeight="1" thickBot="1">
      <c r="C18" s="18" t="s">
        <v>34</v>
      </c>
      <c r="Q18" s="29"/>
      <c r="R18" s="30"/>
      <c r="S18" s="30"/>
      <c r="T18" s="30"/>
      <c r="U18" s="58"/>
    </row>
    <row r="19" spans="1:21" ht="24" customHeight="1" thickBot="1">
      <c r="A19" s="1" t="s">
        <v>4</v>
      </c>
      <c r="C19" s="19"/>
      <c r="Q19" s="59">
        <f>IF(Q18="","",IF(Q18=$A19,"OK !",$A19))</f>
      </c>
      <c r="R19" s="59"/>
      <c r="S19" s="59"/>
      <c r="T19" s="59"/>
      <c r="U19" s="59"/>
    </row>
    <row r="20" spans="3:21" ht="24" customHeight="1" thickBot="1">
      <c r="C20" s="18" t="s">
        <v>33</v>
      </c>
      <c r="Q20" s="29"/>
      <c r="R20" s="30"/>
      <c r="S20" s="30"/>
      <c r="T20" s="30"/>
      <c r="U20" s="58"/>
    </row>
    <row r="21" spans="1:21" ht="24" customHeight="1" thickBot="1">
      <c r="A21" s="1" t="s">
        <v>6</v>
      </c>
      <c r="C21" s="19"/>
      <c r="Q21" s="59">
        <f>IF(Q20="","",IF(Q20=$A21,"OK !",$A21))</f>
      </c>
      <c r="R21" s="59"/>
      <c r="S21" s="59"/>
      <c r="T21" s="59"/>
      <c r="U21" s="59"/>
    </row>
    <row r="22" spans="3:19" ht="24" customHeight="1" thickBot="1">
      <c r="C22" s="18" t="s">
        <v>36</v>
      </c>
      <c r="O22" s="29"/>
      <c r="P22" s="30"/>
      <c r="Q22" s="30"/>
      <c r="R22" s="30"/>
      <c r="S22" s="58"/>
    </row>
    <row r="23" spans="1:19" ht="24" customHeight="1" thickBot="1">
      <c r="A23" s="1" t="s">
        <v>9</v>
      </c>
      <c r="C23" s="19"/>
      <c r="O23" s="59">
        <f>IF(O22="","",IF(O22=$A23,"OK !",$A23))</f>
      </c>
      <c r="P23" s="59"/>
      <c r="Q23" s="59"/>
      <c r="R23" s="59"/>
      <c r="S23" s="59"/>
    </row>
    <row r="24" spans="3:21" ht="24" customHeight="1" thickBot="1">
      <c r="C24" s="18" t="s">
        <v>37</v>
      </c>
      <c r="Q24" s="29"/>
      <c r="R24" s="30"/>
      <c r="S24" s="30"/>
      <c r="T24" s="30"/>
      <c r="U24" s="58"/>
    </row>
    <row r="25" spans="1:21" ht="24" customHeight="1">
      <c r="A25" s="1" t="s">
        <v>10</v>
      </c>
      <c r="Q25" s="59">
        <f>IF(Q24="","",IF(Q24=$A25,"OK !",$A25))</f>
      </c>
      <c r="R25" s="59"/>
      <c r="S25" s="59"/>
      <c r="T25" s="59"/>
      <c r="U25" s="59"/>
    </row>
    <row r="26" spans="17:21" ht="12" customHeight="1" thickBot="1">
      <c r="Q26" s="20"/>
      <c r="R26" s="20"/>
      <c r="S26" s="20"/>
      <c r="T26" s="20"/>
      <c r="U26" s="20"/>
    </row>
    <row r="27" spans="4:19" ht="36" customHeight="1" thickBot="1" thickTop="1">
      <c r="D27" s="21"/>
      <c r="E27" s="22"/>
      <c r="F27" s="22"/>
      <c r="G27" s="22"/>
      <c r="H27" s="22"/>
      <c r="I27" s="22"/>
      <c r="J27" s="22"/>
      <c r="K27" s="17" t="s">
        <v>27</v>
      </c>
      <c r="L27" s="63">
        <f>IF(COUNTA(O8,V8,T10,Q12,R14,S16,Q18,Q20,O22,Q24)=0,"",COUNTIF(O8:Z25,"OK !"))</f>
      </c>
      <c r="M27" s="63"/>
      <c r="N27" s="63"/>
      <c r="O27" s="64">
        <f>IF(COUNTA(O8,V8,T10,Q12,R14,S16,Q18,Q20,O22,Q24)=0,"","op")</f>
      </c>
      <c r="P27" s="64"/>
      <c r="Q27" s="65">
        <f>IF(COUNTA(O8,V8,T10,Q12,R14,S16,Q18,Q20,O22,Q24)=0,"",COUNTA(O8,V8,T10,Q12,R14,S16,Q18,Q20,O22,Q24))</f>
      </c>
      <c r="R27" s="65"/>
      <c r="S27" s="66"/>
    </row>
    <row r="28" ht="20.25" thickTop="1"/>
  </sheetData>
  <sheetProtection password="A493" sheet="1" objects="1" scenarios="1"/>
  <mergeCells count="26">
    <mergeCell ref="L27:N27"/>
    <mergeCell ref="O27:P27"/>
    <mergeCell ref="Q27:S27"/>
    <mergeCell ref="Q13:U13"/>
    <mergeCell ref="R15:V15"/>
    <mergeCell ref="S17:W17"/>
    <mergeCell ref="Q25:U25"/>
    <mergeCell ref="F2:P2"/>
    <mergeCell ref="H4:S4"/>
    <mergeCell ref="T11:X11"/>
    <mergeCell ref="Q12:U12"/>
    <mergeCell ref="O8:S8"/>
    <mergeCell ref="T8:U8"/>
    <mergeCell ref="V8:Z8"/>
    <mergeCell ref="T10:X10"/>
    <mergeCell ref="V9:Z9"/>
    <mergeCell ref="O9:S9"/>
    <mergeCell ref="Q24:U24"/>
    <mergeCell ref="R14:V14"/>
    <mergeCell ref="Q18:U18"/>
    <mergeCell ref="S16:W16"/>
    <mergeCell ref="Q19:U19"/>
    <mergeCell ref="Q21:U21"/>
    <mergeCell ref="O23:S23"/>
    <mergeCell ref="Q20:U20"/>
    <mergeCell ref="O22:S22"/>
  </mergeCells>
  <conditionalFormatting sqref="O9:S9 V9:Z9 T11:X11 Q13:U13 R15:V15 S17:W17 Q19:U19 Q21:U21 O23:S23 Q25:U25">
    <cfRule type="cellIs" priority="1" dxfId="2" operator="equal" stopIfTrue="1">
      <formula>"OK !"</formula>
    </cfRule>
  </conditionalFormatting>
  <printOptions/>
  <pageMargins left="0.75" right="0.75" top="0.77" bottom="0.6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2:AE20"/>
  <sheetViews>
    <sheetView workbookViewId="0" topLeftCell="A1">
      <selection activeCell="A1" sqref="A1"/>
    </sheetView>
  </sheetViews>
  <sheetFormatPr defaultColWidth="9.140625" defaultRowHeight="12.75"/>
  <cols>
    <col min="1" max="7" width="2.7109375" style="1" customWidth="1"/>
    <col min="8" max="8" width="8.00390625" style="1" hidden="1" customWidth="1"/>
    <col min="9" max="9" width="12.421875" style="1" hidden="1" customWidth="1"/>
    <col min="10" max="15" width="2.7109375" style="1" customWidth="1"/>
    <col min="16" max="16" width="6.7109375" style="1" customWidth="1"/>
    <col min="17" max="23" width="2.7109375" style="1" customWidth="1"/>
    <col min="24" max="24" width="15.421875" style="1" hidden="1" customWidth="1"/>
    <col min="25" max="25" width="8.7109375" style="1" hidden="1" customWidth="1"/>
    <col min="26" max="16384" width="2.7109375" style="1" customWidth="1"/>
  </cols>
  <sheetData>
    <row r="1" ht="3" customHeight="1"/>
    <row r="2" spans="1:15" ht="21" customHeight="1">
      <c r="A2" s="1" t="s">
        <v>0</v>
      </c>
      <c r="D2" s="56"/>
      <c r="E2" s="67"/>
      <c r="F2" s="67"/>
      <c r="G2" s="67"/>
      <c r="H2" s="67"/>
      <c r="I2" s="67"/>
      <c r="J2" s="67"/>
      <c r="K2" s="67"/>
      <c r="L2" s="67"/>
      <c r="M2" s="67"/>
      <c r="N2" s="67"/>
      <c r="O2" s="57"/>
    </row>
    <row r="3" ht="12" customHeight="1" thickBot="1"/>
    <row r="4" spans="3:17" ht="33" customHeight="1" thickBot="1">
      <c r="C4" s="68" t="s">
        <v>49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</row>
    <row r="6" ht="19.5">
      <c r="A6" s="23" t="s">
        <v>50</v>
      </c>
    </row>
    <row r="7" ht="19.5">
      <c r="A7" s="23" t="s">
        <v>51</v>
      </c>
    </row>
    <row r="9" spans="2:23" ht="19.5">
      <c r="B9" s="75" t="s">
        <v>40</v>
      </c>
      <c r="C9" s="76"/>
      <c r="D9" s="76"/>
      <c r="E9" s="76"/>
      <c r="F9" s="76"/>
      <c r="G9" s="77"/>
      <c r="Q9" s="75">
        <f>IF(COUNTA(C13,C15,C17)=3,"begindatum","")</f>
      </c>
      <c r="R9" s="76"/>
      <c r="S9" s="76"/>
      <c r="T9" s="76"/>
      <c r="U9" s="76"/>
      <c r="V9" s="77"/>
      <c r="W9" s="20"/>
    </row>
    <row r="10" ht="20.25" thickBot="1"/>
    <row r="11" spans="3:31" ht="20.25" thickBot="1">
      <c r="C11" s="87" t="s">
        <v>41</v>
      </c>
      <c r="D11" s="88"/>
      <c r="E11" s="88"/>
      <c r="F11" s="89"/>
      <c r="Q11" s="78"/>
      <c r="R11" s="79"/>
      <c r="S11" s="79"/>
      <c r="T11" s="79"/>
      <c r="U11" s="79"/>
      <c r="V11" s="80"/>
      <c r="W11" s="24"/>
      <c r="X11" s="25" t="s">
        <v>46</v>
      </c>
      <c r="Y11" s="1">
        <f>IF(Q11="","",IF(Q11=X11,1,0))</f>
      </c>
      <c r="Z11" s="36">
        <f>IF(Q11="","",IF(Z$19&lt;&gt;"JAMMER !","",X11))</f>
      </c>
      <c r="AA11" s="36"/>
      <c r="AB11" s="36"/>
      <c r="AC11" s="36"/>
      <c r="AD11" s="36"/>
      <c r="AE11" s="36"/>
    </row>
    <row r="12" spans="3:6" ht="20.25" thickBot="1">
      <c r="C12" s="71" t="s">
        <v>52</v>
      </c>
      <c r="D12" s="72"/>
      <c r="E12" s="72"/>
      <c r="F12" s="72"/>
    </row>
    <row r="13" spans="3:31" ht="20.25" thickBot="1">
      <c r="C13" s="90"/>
      <c r="D13" s="91"/>
      <c r="E13" s="91"/>
      <c r="F13" s="92"/>
      <c r="H13" s="1" t="s">
        <v>42</v>
      </c>
      <c r="I13" s="1">
        <f>IF(C13="","",IF(C13=H13,1,0))</f>
      </c>
      <c r="K13" s="36">
        <f>IF(C13="","",IF(J$19&lt;&gt;"JAMMER !","",H13))</f>
      </c>
      <c r="L13" s="36"/>
      <c r="M13" s="36"/>
      <c r="N13" s="36"/>
      <c r="Q13" s="81"/>
      <c r="R13" s="82"/>
      <c r="S13" s="82"/>
      <c r="T13" s="82"/>
      <c r="U13" s="82"/>
      <c r="V13" s="83"/>
      <c r="W13" s="24"/>
      <c r="X13" s="25" t="s">
        <v>47</v>
      </c>
      <c r="Y13" s="1">
        <f>IF(Q13="","",IF(Q13=X13,1,0))</f>
      </c>
      <c r="Z13" s="36">
        <f>IF(Q13="","",IF(Z$19&lt;&gt;"JAMMER !","",X13))</f>
      </c>
      <c r="AA13" s="36"/>
      <c r="AB13" s="36"/>
      <c r="AC13" s="36"/>
      <c r="AD13" s="36"/>
      <c r="AE13" s="36"/>
    </row>
    <row r="14" spans="3:6" ht="20.25" thickBot="1">
      <c r="C14" s="73" t="s">
        <v>52</v>
      </c>
      <c r="D14" s="74"/>
      <c r="E14" s="74"/>
      <c r="F14" s="74"/>
    </row>
    <row r="15" spans="3:31" ht="20.25" thickBot="1">
      <c r="C15" s="96"/>
      <c r="D15" s="97"/>
      <c r="E15" s="97"/>
      <c r="F15" s="98"/>
      <c r="H15" s="1" t="s">
        <v>43</v>
      </c>
      <c r="I15" s="1">
        <f>IF(C15="","",IF(C15=H15,1,0))</f>
      </c>
      <c r="K15" s="36">
        <f>IF(C15="","",IF(J$19&lt;&gt;"JAMMER !","",H15))</f>
      </c>
      <c r="L15" s="36"/>
      <c r="M15" s="36"/>
      <c r="N15" s="36"/>
      <c r="Q15" s="84"/>
      <c r="R15" s="85"/>
      <c r="S15" s="85"/>
      <c r="T15" s="85"/>
      <c r="U15" s="85"/>
      <c r="V15" s="86"/>
      <c r="W15" s="24"/>
      <c r="X15" s="25" t="s">
        <v>45</v>
      </c>
      <c r="Y15" s="1">
        <f>IF(Q15="","",IF(Q15=X15,1,0))</f>
      </c>
      <c r="Z15" s="36">
        <f>IF(Q15="","",IF(Z$19&lt;&gt;"JAMMER !","",X15))</f>
      </c>
      <c r="AA15" s="36"/>
      <c r="AB15" s="36"/>
      <c r="AC15" s="36"/>
      <c r="AD15" s="36"/>
      <c r="AE15" s="36"/>
    </row>
    <row r="16" spans="3:6" ht="20.25" thickBot="1">
      <c r="C16" s="94" t="s">
        <v>52</v>
      </c>
      <c r="D16" s="95"/>
      <c r="E16" s="95"/>
      <c r="F16" s="95"/>
    </row>
    <row r="17" spans="3:31" ht="20.25" thickBot="1">
      <c r="C17" s="99"/>
      <c r="D17" s="100"/>
      <c r="E17" s="100"/>
      <c r="F17" s="101"/>
      <c r="H17" s="1" t="s">
        <v>44</v>
      </c>
      <c r="I17" s="1">
        <f>IF(C17="","",IF(C17=H17,1,0))</f>
      </c>
      <c r="K17" s="36">
        <f>IF(C17="","",IF(J$19&lt;&gt;"JAMMER !","",H17))</f>
      </c>
      <c r="L17" s="36"/>
      <c r="M17" s="36"/>
      <c r="N17" s="36"/>
      <c r="Q17" s="103"/>
      <c r="R17" s="104"/>
      <c r="S17" s="104"/>
      <c r="T17" s="104"/>
      <c r="U17" s="104"/>
      <c r="V17" s="105"/>
      <c r="W17" s="24"/>
      <c r="X17" s="25" t="s">
        <v>48</v>
      </c>
      <c r="Y17" s="1">
        <f>IF(Q17="","",IF(Q17=X17,1,0))</f>
      </c>
      <c r="Z17" s="36">
        <f>IF(Q17="","",IF(Z$19&lt;&gt;"JAMMER !","",X17))</f>
      </c>
      <c r="AA17" s="36"/>
      <c r="AB17" s="36"/>
      <c r="AC17" s="36"/>
      <c r="AD17" s="36"/>
      <c r="AE17" s="36"/>
    </row>
    <row r="18" spans="9:25" ht="19.5">
      <c r="I18" s="1" t="b">
        <f>OR(C13="",C15="",C17="")</f>
        <v>1</v>
      </c>
      <c r="Y18" s="1" t="b">
        <f>OR(Q11="",Q13="",Q15="",Q17="")</f>
        <v>1</v>
      </c>
    </row>
    <row r="19" spans="2:31" ht="30" customHeight="1">
      <c r="B19" s="93">
        <f>IF(SUM(I13:I17)=3,"GOED ZO !","")</f>
      </c>
      <c r="C19" s="93"/>
      <c r="D19" s="93"/>
      <c r="E19" s="93"/>
      <c r="F19" s="93"/>
      <c r="G19" s="93"/>
      <c r="H19" s="1">
        <f>IF(COUNTA(C13,C15,C17)=3,1,0)</f>
        <v>0</v>
      </c>
      <c r="I19" s="1">
        <f>IF(Q11="",1,0)</f>
        <v>1</v>
      </c>
      <c r="J19" s="36">
        <f>IF($I18=TRUE,"",IF(SUM($I13:$I17)=3,"","JAMMER !"))</f>
      </c>
      <c r="K19" s="36"/>
      <c r="L19" s="36"/>
      <c r="M19" s="36"/>
      <c r="N19" s="36"/>
      <c r="O19" s="36"/>
      <c r="Q19" s="93">
        <f>IF(SUM(Y11:Y17)=4,"GOED ZO !","")</f>
      </c>
      <c r="R19" s="93"/>
      <c r="S19" s="93"/>
      <c r="T19" s="93"/>
      <c r="U19" s="93"/>
      <c r="V19" s="93"/>
      <c r="Z19" s="36">
        <f>IF(Y18=TRUE,"",IF(SUM(Y11:Y17)=4,"","JAMMER !"))</f>
      </c>
      <c r="AA19" s="36"/>
      <c r="AB19" s="36"/>
      <c r="AC19" s="36"/>
      <c r="AD19" s="36"/>
      <c r="AE19" s="36"/>
    </row>
    <row r="20" spans="2:15" ht="24">
      <c r="B20" s="102">
        <f>IF(SUM(H19:I19)=2,"Denk aan de datums!","")</f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4" ht="19.5"/>
    <row r="25" ht="19.5"/>
    <row r="26" ht="19.5"/>
    <row r="27" ht="19.5"/>
    <row r="28" ht="19.5"/>
  </sheetData>
  <sheetProtection password="A493" sheet="1" objects="1" scenarios="1"/>
  <mergeCells count="27">
    <mergeCell ref="Z11:AE11"/>
    <mergeCell ref="Z13:AE13"/>
    <mergeCell ref="B20:O20"/>
    <mergeCell ref="K17:N17"/>
    <mergeCell ref="K15:N15"/>
    <mergeCell ref="J19:O19"/>
    <mergeCell ref="Q17:V17"/>
    <mergeCell ref="Q19:V19"/>
    <mergeCell ref="Z19:AE19"/>
    <mergeCell ref="Z15:AE15"/>
    <mergeCell ref="B9:G9"/>
    <mergeCell ref="C11:F11"/>
    <mergeCell ref="C13:F13"/>
    <mergeCell ref="B19:G19"/>
    <mergeCell ref="C16:F16"/>
    <mergeCell ref="C15:F15"/>
    <mergeCell ref="C17:F17"/>
    <mergeCell ref="Z17:AE17"/>
    <mergeCell ref="D2:O2"/>
    <mergeCell ref="C4:Q4"/>
    <mergeCell ref="C12:F12"/>
    <mergeCell ref="C14:F14"/>
    <mergeCell ref="K13:N13"/>
    <mergeCell ref="Q9:V9"/>
    <mergeCell ref="Q11:V11"/>
    <mergeCell ref="Q13:V13"/>
    <mergeCell ref="Q15:V15"/>
  </mergeCells>
  <conditionalFormatting sqref="B19:G19 Q19:V19">
    <cfRule type="cellIs" priority="1" dxfId="3" operator="equal" stopIfTrue="1">
      <formula>"GOED ZO !"</formula>
    </cfRule>
  </conditionalFormatting>
  <conditionalFormatting sqref="J19:O19 Z19:AE19">
    <cfRule type="cellIs" priority="2" dxfId="4" operator="equal" stopIfTrue="1">
      <formula>"JAMMER !"</formula>
    </cfRule>
  </conditionalFormatting>
  <printOptions/>
  <pageMargins left="0.75" right="0.75" top="1" bottom="0.65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2:Z24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bestFit="1" customWidth="1"/>
    <col min="2" max="23" width="2.7109375" style="1" customWidth="1"/>
    <col min="24" max="24" width="8.00390625" style="1" hidden="1" customWidth="1"/>
    <col min="25" max="25" width="2.28125" style="1" customWidth="1"/>
    <col min="26" max="16384" width="2.7109375" style="1" customWidth="1"/>
  </cols>
  <sheetData>
    <row r="1" ht="3" customHeight="1"/>
    <row r="2" spans="1:13" ht="24" customHeight="1">
      <c r="A2" s="1" t="s">
        <v>0</v>
      </c>
      <c r="D2" s="37"/>
      <c r="E2" s="38"/>
      <c r="F2" s="38"/>
      <c r="G2" s="38"/>
      <c r="H2" s="38"/>
      <c r="I2" s="38"/>
      <c r="J2" s="38"/>
      <c r="K2" s="38"/>
      <c r="L2" s="38"/>
      <c r="M2" s="39"/>
    </row>
    <row r="3" ht="12" customHeight="1" thickBot="1"/>
    <row r="4" spans="3:16" ht="33" customHeight="1" thickBot="1">
      <c r="C4" s="68" t="s">
        <v>69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</row>
    <row r="5" ht="12" customHeight="1"/>
    <row r="6" ht="19.5">
      <c r="A6" s="23" t="s">
        <v>70</v>
      </c>
    </row>
    <row r="7" ht="12" customHeight="1" thickBot="1"/>
    <row r="8" spans="1:25" ht="24" customHeight="1" thickBot="1">
      <c r="A8" s="26" t="s">
        <v>54</v>
      </c>
      <c r="B8" s="27" t="s">
        <v>53</v>
      </c>
      <c r="Q8" s="106"/>
      <c r="R8" s="107"/>
      <c r="S8" s="107"/>
      <c r="T8" s="107"/>
      <c r="U8" s="107"/>
      <c r="V8" s="108"/>
      <c r="X8" s="1" t="s">
        <v>43</v>
      </c>
      <c r="Y8" s="5">
        <f>IF(Q8="","",IF(Q8=X8,1,X8))</f>
      </c>
    </row>
    <row r="9" spans="1:22" ht="20.25" thickBot="1">
      <c r="A9" s="27"/>
      <c r="B9" s="27"/>
      <c r="Q9" s="112"/>
      <c r="R9" s="112"/>
      <c r="S9" s="112"/>
      <c r="T9" s="112"/>
      <c r="U9" s="112"/>
      <c r="V9" s="112"/>
    </row>
    <row r="10" spans="1:25" ht="24" customHeight="1" thickBot="1">
      <c r="A10" s="26" t="s">
        <v>55</v>
      </c>
      <c r="B10" s="27" t="s">
        <v>56</v>
      </c>
      <c r="Q10" s="106"/>
      <c r="R10" s="107"/>
      <c r="S10" s="107"/>
      <c r="T10" s="107"/>
      <c r="U10" s="107"/>
      <c r="V10" s="108"/>
      <c r="X10" s="1" t="s">
        <v>42</v>
      </c>
      <c r="Y10" s="5">
        <f>IF(Q10="","",IF(Q10=X10,1,X10))</f>
      </c>
    </row>
    <row r="11" spans="1:22" ht="20.25" thickBot="1">
      <c r="A11" s="27"/>
      <c r="B11" s="27"/>
      <c r="Q11" s="112"/>
      <c r="R11" s="112"/>
      <c r="S11" s="112"/>
      <c r="T11" s="112"/>
      <c r="U11" s="112"/>
      <c r="V11" s="112"/>
    </row>
    <row r="12" spans="1:25" ht="24" customHeight="1" thickBot="1">
      <c r="A12" s="26" t="s">
        <v>63</v>
      </c>
      <c r="B12" s="27" t="s">
        <v>57</v>
      </c>
      <c r="Q12" s="106"/>
      <c r="R12" s="107"/>
      <c r="S12" s="107"/>
      <c r="T12" s="107"/>
      <c r="U12" s="107"/>
      <c r="V12" s="108"/>
      <c r="X12" s="1" t="s">
        <v>44</v>
      </c>
      <c r="Y12" s="5">
        <f>IF(Q12="","",IF(Q12=X12,1,X12))</f>
      </c>
    </row>
    <row r="13" spans="1:22" ht="20.25" thickBot="1">
      <c r="A13" s="27"/>
      <c r="B13" s="27"/>
      <c r="Q13" s="112"/>
      <c r="R13" s="112"/>
      <c r="S13" s="112"/>
      <c r="T13" s="112"/>
      <c r="U13" s="112"/>
      <c r="V13" s="112"/>
    </row>
    <row r="14" spans="1:25" ht="24" customHeight="1" thickBot="1">
      <c r="A14" s="26" t="s">
        <v>64</v>
      </c>
      <c r="B14" s="27" t="s">
        <v>58</v>
      </c>
      <c r="Q14" s="106"/>
      <c r="R14" s="107"/>
      <c r="S14" s="107"/>
      <c r="T14" s="107"/>
      <c r="U14" s="107"/>
      <c r="V14" s="108"/>
      <c r="X14" s="1" t="s">
        <v>41</v>
      </c>
      <c r="Y14" s="5">
        <f>IF(Q14="","",IF(Q14=X14,1,X14))</f>
      </c>
    </row>
    <row r="15" spans="1:22" ht="20.25" thickBot="1">
      <c r="A15" s="27"/>
      <c r="B15" s="27"/>
      <c r="Q15" s="112"/>
      <c r="R15" s="112"/>
      <c r="S15" s="112"/>
      <c r="T15" s="112"/>
      <c r="U15" s="112"/>
      <c r="V15" s="112"/>
    </row>
    <row r="16" spans="1:25" ht="24" customHeight="1" thickBot="1">
      <c r="A16" s="26" t="s">
        <v>65</v>
      </c>
      <c r="B16" s="27" t="s">
        <v>59</v>
      </c>
      <c r="Q16" s="106"/>
      <c r="R16" s="107"/>
      <c r="S16" s="107"/>
      <c r="T16" s="107"/>
      <c r="U16" s="107"/>
      <c r="V16" s="108"/>
      <c r="X16" s="1" t="s">
        <v>44</v>
      </c>
      <c r="Y16" s="5">
        <f>IF(Q16="","",IF(Q16=X16,1,X16))</f>
      </c>
    </row>
    <row r="17" spans="1:22" ht="20.25" thickBot="1">
      <c r="A17" s="27"/>
      <c r="B17" s="27"/>
      <c r="Q17" s="112"/>
      <c r="R17" s="112"/>
      <c r="S17" s="112"/>
      <c r="T17" s="112"/>
      <c r="U17" s="112"/>
      <c r="V17" s="112"/>
    </row>
    <row r="18" spans="1:25" ht="24" customHeight="1" thickBot="1">
      <c r="A18" s="26" t="s">
        <v>66</v>
      </c>
      <c r="B18" s="27" t="s">
        <v>60</v>
      </c>
      <c r="Q18" s="106"/>
      <c r="R18" s="107"/>
      <c r="S18" s="107"/>
      <c r="T18" s="107"/>
      <c r="U18" s="107"/>
      <c r="V18" s="108"/>
      <c r="X18" s="1" t="s">
        <v>42</v>
      </c>
      <c r="Y18" s="5">
        <f>IF(Q18="","",IF(Q18=X18,1,X18))</f>
      </c>
    </row>
    <row r="19" spans="1:22" ht="20.25" thickBot="1">
      <c r="A19" s="27"/>
      <c r="B19" s="27"/>
      <c r="Q19" s="112"/>
      <c r="R19" s="112"/>
      <c r="S19" s="112"/>
      <c r="T19" s="112"/>
      <c r="U19" s="112"/>
      <c r="V19" s="112"/>
    </row>
    <row r="20" spans="1:25" ht="24" customHeight="1" thickBot="1">
      <c r="A20" s="26" t="s">
        <v>67</v>
      </c>
      <c r="B20" s="27" t="s">
        <v>61</v>
      </c>
      <c r="Q20" s="106"/>
      <c r="R20" s="107"/>
      <c r="S20" s="107"/>
      <c r="T20" s="107"/>
      <c r="U20" s="107"/>
      <c r="V20" s="108"/>
      <c r="X20" s="1" t="s">
        <v>41</v>
      </c>
      <c r="Y20" s="5">
        <f>IF(Q20="","",IF(Q20=X20,1,X20))</f>
      </c>
    </row>
    <row r="21" spans="1:22" ht="20.25" thickBot="1">
      <c r="A21" s="27"/>
      <c r="B21" s="27"/>
      <c r="Q21" s="112"/>
      <c r="R21" s="112"/>
      <c r="S21" s="112"/>
      <c r="T21" s="112"/>
      <c r="U21" s="112"/>
      <c r="V21" s="112"/>
    </row>
    <row r="22" spans="1:25" ht="24" customHeight="1" thickBot="1">
      <c r="A22" s="26" t="s">
        <v>68</v>
      </c>
      <c r="B22" s="27" t="s">
        <v>62</v>
      </c>
      <c r="Q22" s="106"/>
      <c r="R22" s="107"/>
      <c r="S22" s="107"/>
      <c r="T22" s="107"/>
      <c r="U22" s="107"/>
      <c r="V22" s="108"/>
      <c r="X22" s="1" t="s">
        <v>42</v>
      </c>
      <c r="Y22" s="5">
        <f>IF(Q22="","",IF(Q22=X22,1,X22))</f>
      </c>
    </row>
    <row r="24" spans="11:26" ht="33" customHeight="1">
      <c r="K24" s="109">
        <f>IF(SUM(Y8:Y22)=8,"ALLES JUIST !","")</f>
      </c>
      <c r="L24" s="109"/>
      <c r="M24" s="109"/>
      <c r="N24" s="109"/>
      <c r="O24" s="109"/>
      <c r="P24" s="109"/>
      <c r="Q24" s="109"/>
      <c r="R24" s="109"/>
      <c r="S24" s="109"/>
      <c r="T24" s="110">
        <f>IF(COUNTA($Q8:$V22)=0,"",IF(SUM($Y8:$Y22)=8,"",SUM(Y8:Y22)))</f>
      </c>
      <c r="U24" s="110"/>
      <c r="V24" s="111">
        <f>IF(COUNTA($Q8:$V22)=0,"",IF(SUM($Y8:$Y22)=8,"","op"))</f>
      </c>
      <c r="W24" s="111"/>
      <c r="X24" s="28"/>
      <c r="Y24" s="111">
        <f>IF(COUNTA($Q8:$V22)=0,"",IF(SUM($Y8:$Y22)=8,"",COUNTA(Q8:V22)))</f>
      </c>
      <c r="Z24" s="111"/>
    </row>
    <row r="27" ht="19.5"/>
    <row r="28" ht="19.5"/>
    <row r="29" ht="19.5"/>
    <row r="30" ht="19.5"/>
    <row r="31" ht="19.5"/>
    <row r="32" ht="19.5"/>
  </sheetData>
  <sheetProtection password="A493" sheet="1" objects="1" scenarios="1"/>
  <mergeCells count="21">
    <mergeCell ref="D2:M2"/>
    <mergeCell ref="C4:P4"/>
    <mergeCell ref="Q21:V21"/>
    <mergeCell ref="Q19:V19"/>
    <mergeCell ref="Q17:V17"/>
    <mergeCell ref="Q15:V15"/>
    <mergeCell ref="Q13:V13"/>
    <mergeCell ref="Q11:V11"/>
    <mergeCell ref="Q9:V9"/>
    <mergeCell ref="Q18:V18"/>
    <mergeCell ref="K24:S24"/>
    <mergeCell ref="T24:U24"/>
    <mergeCell ref="V24:W24"/>
    <mergeCell ref="Y24:Z24"/>
    <mergeCell ref="Q20:V20"/>
    <mergeCell ref="Q22:V22"/>
    <mergeCell ref="Q8:V8"/>
    <mergeCell ref="Q10:V10"/>
    <mergeCell ref="Q12:V12"/>
    <mergeCell ref="Q14:V14"/>
    <mergeCell ref="Q16:V16"/>
  </mergeCells>
  <conditionalFormatting sqref="Y8 Y22 Y12 Y14 Y16 Y18 Y20 Y10">
    <cfRule type="cellIs" priority="1" dxfId="5" operator="equal" stopIfTrue="1">
      <formula>1</formula>
    </cfRule>
  </conditionalFormatting>
  <printOptions/>
  <pageMargins left="0.75" right="0.75" top="0.97" bottom="0.58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Van Lysebetten Guy</cp:lastModifiedBy>
  <cp:lastPrinted>2004-04-24T18:42:57Z</cp:lastPrinted>
  <dcterms:created xsi:type="dcterms:W3CDTF">2004-04-14T19:04:28Z</dcterms:created>
  <dcterms:modified xsi:type="dcterms:W3CDTF">2004-04-24T19:00:41Z</dcterms:modified>
  <cp:category/>
  <cp:version/>
  <cp:contentType/>
  <cp:contentStatus/>
</cp:coreProperties>
</file>