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2075" activeTab="0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<sst xmlns="http://schemas.openxmlformats.org/spreadsheetml/2006/main" count="104" uniqueCount="89">
  <si>
    <t>AANTAL JUIST</t>
  </si>
  <si>
    <t>op</t>
  </si>
  <si>
    <t>naam :</t>
  </si>
  <si>
    <t>Typ het woord na en gebruik daarna de entertoets</t>
  </si>
  <si>
    <t>Herschrijf hieronder het foutieve woord</t>
  </si>
  <si>
    <t>armband</t>
  </si>
  <si>
    <t>dolgraag</t>
  </si>
  <si>
    <t>geweld</t>
  </si>
  <si>
    <t>droeg</t>
  </si>
  <si>
    <t>stad</t>
  </si>
  <si>
    <t>lentedag</t>
  </si>
  <si>
    <t>voorbeeld</t>
  </si>
  <si>
    <t>uitleg</t>
  </si>
  <si>
    <t>vreemd</t>
  </si>
  <si>
    <t>dagboek</t>
  </si>
  <si>
    <t>aardappel</t>
  </si>
  <si>
    <t>middagmaal</t>
  </si>
  <si>
    <t>boodschap</t>
  </si>
  <si>
    <t>nogal</t>
  </si>
  <si>
    <t>kindjes</t>
  </si>
  <si>
    <t>rugzak</t>
  </si>
  <si>
    <t>voedsel</t>
  </si>
  <si>
    <t>verzorgde</t>
  </si>
  <si>
    <t xml:space="preserve">doodstil </t>
  </si>
  <si>
    <t>vliegtuig</t>
  </si>
  <si>
    <t xml:space="preserve">woordpakket 25 </t>
  </si>
  <si>
    <t>honing</t>
  </si>
  <si>
    <t>slingerde</t>
  </si>
  <si>
    <t>klank</t>
  </si>
  <si>
    <t>leerling</t>
  </si>
  <si>
    <t>tekening</t>
  </si>
  <si>
    <t>uitgang</t>
  </si>
  <si>
    <t>slank</t>
  </si>
  <si>
    <t>bedankt</t>
  </si>
  <si>
    <t>verdrinken</t>
  </si>
  <si>
    <t>jongste</t>
  </si>
  <si>
    <t>wandeling</t>
  </si>
  <si>
    <t>koningin</t>
  </si>
  <si>
    <t>donkere</t>
  </si>
  <si>
    <t>zinken</t>
  </si>
  <si>
    <t xml:space="preserve">langzaam </t>
  </si>
  <si>
    <t>sprongen</t>
  </si>
  <si>
    <t>angst</t>
  </si>
  <si>
    <t>dronkaard</t>
  </si>
  <si>
    <t>drankje</t>
  </si>
  <si>
    <t>rinkelt</t>
  </si>
  <si>
    <t xml:space="preserve">woordpakket 26 </t>
  </si>
  <si>
    <t>allerlei</t>
  </si>
  <si>
    <t>boerderij</t>
  </si>
  <si>
    <t>schoolreis</t>
  </si>
  <si>
    <t>mijnheer</t>
  </si>
  <si>
    <t>eindje</t>
  </si>
  <si>
    <t>vijver</t>
  </si>
  <si>
    <t>zeiden</t>
  </si>
  <si>
    <t>dichterbij</t>
  </si>
  <si>
    <t>geheime</t>
  </si>
  <si>
    <t>rijkste</t>
  </si>
  <si>
    <t>kleinste</t>
  </si>
  <si>
    <t>wedstrijd</t>
  </si>
  <si>
    <t>paleis</t>
  </si>
  <si>
    <t>fijnste</t>
  </si>
  <si>
    <t>bijna</t>
  </si>
  <si>
    <t>smijten</t>
  </si>
  <si>
    <t>lijkt</t>
  </si>
  <si>
    <t>lijf</t>
  </si>
  <si>
    <t>verschijnt</t>
  </si>
  <si>
    <t>speeltijd</t>
  </si>
  <si>
    <t xml:space="preserve">woordpakket 27 </t>
  </si>
  <si>
    <t>kamperen</t>
  </si>
  <si>
    <t>hekken</t>
  </si>
  <si>
    <t>sturen</t>
  </si>
  <si>
    <t>nummers</t>
  </si>
  <si>
    <t>tomaten</t>
  </si>
  <si>
    <t>manieren</t>
  </si>
  <si>
    <t>klokken</t>
  </si>
  <si>
    <t>draaimolen</t>
  </si>
  <si>
    <t>lippen</t>
  </si>
  <si>
    <t>postbode</t>
  </si>
  <si>
    <t>vette</t>
  </si>
  <si>
    <t>evenveel</t>
  </si>
  <si>
    <t>straffen</t>
  </si>
  <si>
    <t>verhalen</t>
  </si>
  <si>
    <t xml:space="preserve">rollen </t>
  </si>
  <si>
    <t>brutaal</t>
  </si>
  <si>
    <t>dubbel</t>
  </si>
  <si>
    <t>hogere</t>
  </si>
  <si>
    <t>dikker</t>
  </si>
  <si>
    <t>knappe</t>
  </si>
  <si>
    <t xml:space="preserve">woordpakket 28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</si>
</sst>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14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sz val="16"/>
      <color indexed="40"/>
      <name val="Calibri"/>
      <family val="2"/>
    </font>
    <font>
      <sz val="11"/>
      <color indexed="40"/>
      <name val="Calibri"/>
      <family val="2"/>
    </font>
    <font>
      <sz val="12"/>
      <color indexed="40"/>
      <name val="Arial"/>
      <family val="2"/>
    </font>
    <font>
      <sz val="24"/>
      <color indexed="50"/>
      <name val="Calibri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sz val="16"/>
      <color rgb="FF00B0F0"/>
      <name val="Calibri"/>
      <family val="2"/>
    </font>
    <font>
      <sz val="11"/>
      <color rgb="FF00B0F0"/>
      <name val="Calibri"/>
      <family val="2"/>
    </font>
    <font>
      <sz val="12"/>
      <color rgb="FF00B0F0"/>
      <name val="Arial"/>
      <family val="2"/>
    </font>
    <font>
      <sz val="24"/>
      <color rgb="FF92D050"/>
      <name val="Calibri"/>
      <family val="2"/>
    </font>
    <font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4" applyFont="1" applyAlignment="1">
      <alignment vertical="center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54" applyFont="1" applyFill="1" applyAlignment="1">
      <alignment vertical="center"/>
      <protection/>
    </xf>
    <xf numFmtId="0" fontId="3" fillId="0" borderId="0" xfId="54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" fillId="0" borderId="0" xfId="54" applyFont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47" fillId="0" borderId="0" xfId="0" applyFont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48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24"/>
        <xdr:cNvSpPr>
          <a:spLocks/>
        </xdr:cNvSpPr>
      </xdr:nvSpPr>
      <xdr:spPr>
        <a:xfrm>
          <a:off x="15144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5"/>
        <xdr:cNvSpPr>
          <a:spLocks/>
        </xdr:cNvSpPr>
      </xdr:nvSpPr>
      <xdr:spPr>
        <a:xfrm>
          <a:off x="1495425" y="16002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26"/>
        <xdr:cNvSpPr>
          <a:spLocks/>
        </xdr:cNvSpPr>
      </xdr:nvSpPr>
      <xdr:spPr>
        <a:xfrm>
          <a:off x="1504950" y="1838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27"/>
        <xdr:cNvSpPr>
          <a:spLocks/>
        </xdr:cNvSpPr>
      </xdr:nvSpPr>
      <xdr:spPr>
        <a:xfrm>
          <a:off x="1514475" y="2105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28"/>
        <xdr:cNvSpPr>
          <a:spLocks/>
        </xdr:cNvSpPr>
      </xdr:nvSpPr>
      <xdr:spPr>
        <a:xfrm>
          <a:off x="1504950" y="23717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29"/>
        <xdr:cNvSpPr>
          <a:spLocks/>
        </xdr:cNvSpPr>
      </xdr:nvSpPr>
      <xdr:spPr>
        <a:xfrm>
          <a:off x="1514475" y="2600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30"/>
        <xdr:cNvSpPr>
          <a:spLocks/>
        </xdr:cNvSpPr>
      </xdr:nvSpPr>
      <xdr:spPr>
        <a:xfrm>
          <a:off x="1514475" y="2867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31"/>
        <xdr:cNvSpPr>
          <a:spLocks/>
        </xdr:cNvSpPr>
      </xdr:nvSpPr>
      <xdr:spPr>
        <a:xfrm>
          <a:off x="15049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32"/>
        <xdr:cNvSpPr>
          <a:spLocks/>
        </xdr:cNvSpPr>
      </xdr:nvSpPr>
      <xdr:spPr>
        <a:xfrm>
          <a:off x="1514475" y="3362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161925</xdr:rowOff>
    </xdr:to>
    <xdr:sp>
      <xdr:nvSpPr>
        <xdr:cNvPr id="10" name="PIJL-RECHTS 33"/>
        <xdr:cNvSpPr>
          <a:spLocks/>
        </xdr:cNvSpPr>
      </xdr:nvSpPr>
      <xdr:spPr>
        <a:xfrm>
          <a:off x="1504950" y="3629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34"/>
        <xdr:cNvSpPr>
          <a:spLocks/>
        </xdr:cNvSpPr>
      </xdr:nvSpPr>
      <xdr:spPr>
        <a:xfrm>
          <a:off x="1514475" y="3857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35"/>
        <xdr:cNvSpPr>
          <a:spLocks/>
        </xdr:cNvSpPr>
      </xdr:nvSpPr>
      <xdr:spPr>
        <a:xfrm>
          <a:off x="1514475" y="41148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36"/>
        <xdr:cNvSpPr>
          <a:spLocks/>
        </xdr:cNvSpPr>
      </xdr:nvSpPr>
      <xdr:spPr>
        <a:xfrm>
          <a:off x="1514475" y="4343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37"/>
        <xdr:cNvSpPr>
          <a:spLocks/>
        </xdr:cNvSpPr>
      </xdr:nvSpPr>
      <xdr:spPr>
        <a:xfrm>
          <a:off x="1514475" y="4591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38"/>
        <xdr:cNvSpPr>
          <a:spLocks/>
        </xdr:cNvSpPr>
      </xdr:nvSpPr>
      <xdr:spPr>
        <a:xfrm>
          <a:off x="1514475" y="4848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39"/>
        <xdr:cNvSpPr>
          <a:spLocks/>
        </xdr:cNvSpPr>
      </xdr:nvSpPr>
      <xdr:spPr>
        <a:xfrm>
          <a:off x="1514475" y="50863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40"/>
        <xdr:cNvSpPr>
          <a:spLocks/>
        </xdr:cNvSpPr>
      </xdr:nvSpPr>
      <xdr:spPr>
        <a:xfrm>
          <a:off x="1504950" y="53340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161925</xdr:rowOff>
    </xdr:to>
    <xdr:sp>
      <xdr:nvSpPr>
        <xdr:cNvPr id="18" name="PIJL-RECHTS 41"/>
        <xdr:cNvSpPr>
          <a:spLocks/>
        </xdr:cNvSpPr>
      </xdr:nvSpPr>
      <xdr:spPr>
        <a:xfrm>
          <a:off x="1504950" y="5610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42"/>
        <xdr:cNvSpPr>
          <a:spLocks/>
        </xdr:cNvSpPr>
      </xdr:nvSpPr>
      <xdr:spPr>
        <a:xfrm>
          <a:off x="1514475" y="58388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43"/>
        <xdr:cNvSpPr>
          <a:spLocks/>
        </xdr:cNvSpPr>
      </xdr:nvSpPr>
      <xdr:spPr>
        <a:xfrm>
          <a:off x="1495425" y="6086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4763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457325" y="1543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466850" y="1724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476375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466850" y="2143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476375" y="2314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476375" y="2524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466850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476375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4668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476375" y="3286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476375" y="3486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476375" y="3657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476375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476375" y="4048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476375" y="4229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466850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466850" y="4638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476375" y="4810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457325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638300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619250" y="1543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628775" y="1724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638300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628775" y="2143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638300" y="2314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638300" y="2524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628775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638300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628775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638300" y="3286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638300" y="3486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638300" y="3657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638300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638300" y="4048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638300" y="4229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628775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628775" y="4638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638300" y="4810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619250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476375" y="15335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457325" y="17335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466850" y="19145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476375" y="2124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466850" y="2333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476375" y="2505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476375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466850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476375" y="3095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466850" y="33051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476375" y="3476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476375" y="36766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476375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476375" y="4038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476375" y="4238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476375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466850" y="4610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466850" y="48291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476375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457325" y="5191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3.421875" style="0" customWidth="1"/>
    <col min="2" max="2" width="19.00390625" style="0" customWidth="1"/>
    <col min="3" max="3" width="5.7109375" style="7" customWidth="1"/>
    <col min="4" max="4" width="20.57421875" style="0" customWidth="1"/>
    <col min="5" max="5" width="26.7109375" style="0" bestFit="1" customWidth="1"/>
    <col min="6" max="6" width="25.421875" style="11" customWidth="1"/>
    <col min="7" max="7" width="15.28125" style="0" hidden="1" customWidth="1"/>
    <col min="8" max="8" width="21.7109375" style="0" bestFit="1" customWidth="1"/>
  </cols>
  <sheetData>
    <row r="1" ht="15.75" thickBot="1"/>
    <row r="2" spans="2:8" ht="33" thickBot="1" thickTop="1">
      <c r="B2" s="18" t="s">
        <v>25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5:9" ht="30" customHeight="1">
      <c r="E4" s="1"/>
      <c r="F4" s="13" t="s">
        <v>4</v>
      </c>
      <c r="G4" s="8"/>
      <c r="H4" s="8"/>
      <c r="I4" s="8"/>
    </row>
    <row r="5" spans="1:8" ht="19.5" customHeight="1">
      <c r="A5">
        <v>1</v>
      </c>
      <c r="B5" s="22" t="s">
        <v>5</v>
      </c>
      <c r="D5" s="11"/>
      <c r="E5" s="10">
        <f>IF(D5="","",IF(B5=D5,"juist","fout"))</f>
      </c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9.5" customHeight="1">
      <c r="A6">
        <v>2</v>
      </c>
      <c r="B6" s="22" t="s">
        <v>6</v>
      </c>
      <c r="D6" s="11"/>
      <c r="E6" s="1">
        <f>IF(D6="","",IF(B6=D6,"knap","fout"))</f>
      </c>
      <c r="G6">
        <f t="shared" si="0"/>
        <v>0</v>
      </c>
      <c r="H6" s="1">
        <f t="shared" si="1"/>
      </c>
    </row>
    <row r="7" spans="1:8" ht="19.5" customHeight="1">
      <c r="A7">
        <v>3</v>
      </c>
      <c r="B7" s="22" t="s">
        <v>7</v>
      </c>
      <c r="D7" s="11"/>
      <c r="E7" s="1">
        <f>IF(D7="","",IF(B7=D7,"ok","fout"))</f>
      </c>
      <c r="G7">
        <f t="shared" si="0"/>
        <v>0</v>
      </c>
      <c r="H7" s="1">
        <f t="shared" si="1"/>
      </c>
    </row>
    <row r="8" spans="1:8" ht="19.5" customHeight="1">
      <c r="A8">
        <v>4</v>
      </c>
      <c r="B8" s="22" t="s">
        <v>8</v>
      </c>
      <c r="D8" s="11"/>
      <c r="E8" s="1">
        <f>IF(D8="","",IF(B8=D8,"fijn","fout"))</f>
      </c>
      <c r="G8">
        <f t="shared" si="0"/>
        <v>0</v>
      </c>
      <c r="H8" s="1">
        <f t="shared" si="1"/>
      </c>
    </row>
    <row r="9" spans="1:8" ht="19.5" customHeight="1">
      <c r="A9">
        <v>5</v>
      </c>
      <c r="B9" s="22" t="s">
        <v>9</v>
      </c>
      <c r="D9" s="11"/>
      <c r="E9" s="1">
        <f>IF(D9="","",IF(B9=D9,"juist","fout"))</f>
      </c>
      <c r="G9">
        <f t="shared" si="0"/>
        <v>0</v>
      </c>
      <c r="H9" s="1">
        <f t="shared" si="1"/>
      </c>
    </row>
    <row r="10" spans="1:8" ht="19.5" customHeight="1">
      <c r="A10">
        <v>6</v>
      </c>
      <c r="B10" s="22" t="s">
        <v>10</v>
      </c>
      <c r="D10" s="11"/>
      <c r="E10" s="1">
        <f>IF(D10="","",IF(B10=D10,"goed","fout"))</f>
      </c>
      <c r="G10">
        <f t="shared" si="0"/>
        <v>0</v>
      </c>
      <c r="H10" s="1">
        <f t="shared" si="1"/>
      </c>
    </row>
    <row r="11" spans="1:8" ht="19.5" customHeight="1">
      <c r="A11">
        <v>7</v>
      </c>
      <c r="B11" s="22" t="s">
        <v>11</v>
      </c>
      <c r="D11" s="11"/>
      <c r="E11" s="1">
        <f>IF(D11="","",IF(B11=D11,"bravo","fout"))</f>
      </c>
      <c r="G11">
        <f t="shared" si="0"/>
        <v>0</v>
      </c>
      <c r="H11" s="1">
        <f t="shared" si="1"/>
      </c>
    </row>
    <row r="12" spans="1:8" ht="19.5" customHeight="1">
      <c r="A12">
        <v>8</v>
      </c>
      <c r="B12" s="22" t="s">
        <v>12</v>
      </c>
      <c r="D12" s="11"/>
      <c r="E12" s="1">
        <f>IF(D12="","",IF(B12=D12,"waw","fout"))</f>
      </c>
      <c r="G12">
        <f t="shared" si="0"/>
        <v>0</v>
      </c>
      <c r="H12" s="1">
        <f t="shared" si="1"/>
      </c>
    </row>
    <row r="13" spans="1:8" ht="19.5" customHeight="1">
      <c r="A13">
        <v>9</v>
      </c>
      <c r="B13" s="22" t="s">
        <v>13</v>
      </c>
      <c r="D13" s="11"/>
      <c r="E13" s="9">
        <f>IF(D13="","",IF(B13=D13,"reuze","fout"))</f>
      </c>
      <c r="G13">
        <f t="shared" si="0"/>
        <v>0</v>
      </c>
      <c r="H13" s="1">
        <f t="shared" si="1"/>
      </c>
    </row>
    <row r="14" spans="1:8" ht="19.5" customHeight="1">
      <c r="A14">
        <v>10</v>
      </c>
      <c r="B14" s="22" t="s">
        <v>14</v>
      </c>
      <c r="D14" s="11"/>
      <c r="E14" s="9">
        <f>IF(D14="","",IF(B14=D14,"super","fout"))</f>
      </c>
      <c r="G14">
        <f t="shared" si="0"/>
        <v>0</v>
      </c>
      <c r="H14" s="1">
        <f t="shared" si="1"/>
      </c>
    </row>
    <row r="15" spans="1:8" ht="19.5" customHeight="1">
      <c r="A15">
        <v>11</v>
      </c>
      <c r="B15" s="22" t="s">
        <v>15</v>
      </c>
      <c r="D15" s="11"/>
      <c r="E15" s="9">
        <f>IF(D15="","",IF(B15=D15,"perfect","fout"))</f>
      </c>
      <c r="G15">
        <f t="shared" si="0"/>
        <v>0</v>
      </c>
      <c r="H15" s="1">
        <f t="shared" si="1"/>
      </c>
    </row>
    <row r="16" spans="1:8" ht="19.5" customHeight="1">
      <c r="A16">
        <v>12</v>
      </c>
      <c r="B16" s="22" t="s">
        <v>16</v>
      </c>
      <c r="D16" s="11"/>
      <c r="E16" s="9">
        <f>IF(D16="","",IF(B16=D16,"kei goed","fout"))</f>
      </c>
      <c r="G16">
        <f t="shared" si="0"/>
        <v>0</v>
      </c>
      <c r="H16" s="1">
        <f t="shared" si="1"/>
      </c>
    </row>
    <row r="17" spans="1:8" ht="19.5" customHeight="1">
      <c r="A17">
        <v>13</v>
      </c>
      <c r="B17" s="22" t="s">
        <v>17</v>
      </c>
      <c r="D17" s="11"/>
      <c r="E17" s="9">
        <f>IF(D17="","",IF(B17=D17,"knap","fout"))</f>
      </c>
      <c r="G17">
        <f t="shared" si="0"/>
        <v>0</v>
      </c>
      <c r="H17" s="1">
        <f t="shared" si="1"/>
      </c>
    </row>
    <row r="18" spans="1:8" ht="19.5" customHeight="1">
      <c r="A18">
        <v>14</v>
      </c>
      <c r="B18" s="22" t="s">
        <v>18</v>
      </c>
      <c r="D18" s="11"/>
      <c r="E18" s="9">
        <f>IF(D18="","",IF(B18=D18,"ok","fout"))</f>
      </c>
      <c r="G18">
        <f t="shared" si="0"/>
        <v>0</v>
      </c>
      <c r="H18" s="1">
        <f t="shared" si="1"/>
      </c>
    </row>
    <row r="19" spans="1:8" ht="19.5" customHeight="1">
      <c r="A19">
        <v>15</v>
      </c>
      <c r="B19" s="22" t="s">
        <v>19</v>
      </c>
      <c r="D19" s="11"/>
      <c r="E19" s="9">
        <f>IF(D19="","",IF(B19=D19,"ook goed","fout"))</f>
      </c>
      <c r="G19">
        <f t="shared" si="0"/>
        <v>0</v>
      </c>
      <c r="H19" s="1">
        <f t="shared" si="1"/>
      </c>
    </row>
    <row r="20" spans="1:8" ht="19.5" customHeight="1">
      <c r="A20">
        <v>16</v>
      </c>
      <c r="B20" s="22" t="s">
        <v>20</v>
      </c>
      <c r="D20" s="11"/>
      <c r="E20" s="9">
        <f>IF(D20="","",IF(B20=D20,"bravo","fout"))</f>
      </c>
      <c r="G20">
        <f t="shared" si="0"/>
        <v>0</v>
      </c>
      <c r="H20" s="1">
        <f t="shared" si="1"/>
      </c>
    </row>
    <row r="21" spans="1:8" ht="19.5" customHeight="1">
      <c r="A21">
        <v>17</v>
      </c>
      <c r="B21" s="22" t="s">
        <v>21</v>
      </c>
      <c r="D21" s="11"/>
      <c r="E21" s="9">
        <f>IF(D21="","",IF(B21=D21,"fijn","fout"))</f>
      </c>
      <c r="G21">
        <f t="shared" si="0"/>
        <v>0</v>
      </c>
      <c r="H21" s="1">
        <f t="shared" si="1"/>
      </c>
    </row>
    <row r="22" spans="1:8" ht="19.5" customHeight="1">
      <c r="A22">
        <v>18</v>
      </c>
      <c r="B22" s="22" t="s">
        <v>22</v>
      </c>
      <c r="D22" s="11"/>
      <c r="E22" s="9">
        <f>IF(D22="","",IF(B22=D22,"olé","fout"))</f>
      </c>
      <c r="G22">
        <f t="shared" si="0"/>
        <v>0</v>
      </c>
      <c r="H22" s="1">
        <f t="shared" si="1"/>
      </c>
    </row>
    <row r="23" spans="1:8" ht="19.5" customHeight="1">
      <c r="A23">
        <v>19</v>
      </c>
      <c r="B23" s="22" t="s">
        <v>23</v>
      </c>
      <c r="D23" s="11"/>
      <c r="E23" s="9">
        <f>IF(D23="","",IF(B23=D23,"keigoed","fout"))</f>
      </c>
      <c r="G23">
        <f t="shared" si="0"/>
        <v>0</v>
      </c>
      <c r="H23" s="1">
        <f t="shared" si="1"/>
      </c>
    </row>
    <row r="24" spans="1:8" ht="19.5" customHeight="1">
      <c r="A24">
        <v>20</v>
      </c>
      <c r="B24" s="22" t="s">
        <v>24</v>
      </c>
      <c r="D24" s="11"/>
      <c r="E24" s="9">
        <f>IF(D24="","",IF(B24=D24,"ok","fout"))</f>
      </c>
      <c r="G24">
        <f t="shared" si="0"/>
        <v>0</v>
      </c>
      <c r="H24" s="1">
        <f t="shared" si="1"/>
      </c>
    </row>
    <row r="25" ht="19.5" customHeight="1"/>
    <row r="26" ht="19.5" customHeight="1"/>
    <row r="27" ht="19.5" customHeight="1"/>
    <row r="28" ht="15.75" thickBot="1">
      <c r="B28" s="2" t="s">
        <v>0</v>
      </c>
    </row>
    <row r="29" spans="2:4" ht="16.5" thickBot="1" thickTop="1">
      <c r="B29" s="15">
        <f>SUM(G5:G24)</f>
        <v>0</v>
      </c>
      <c r="C29" s="16" t="s">
        <v>1</v>
      </c>
      <c r="D29" s="17">
        <v>20</v>
      </c>
    </row>
    <row r="30" ht="15.75" thickTop="1"/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57421875" style="0" customWidth="1"/>
    <col min="2" max="2" width="16.28125" style="0" customWidth="1"/>
    <col min="4" max="4" width="18.28125" style="0" customWidth="1"/>
    <col min="5" max="5" width="16.8515625" style="0" customWidth="1"/>
    <col min="6" max="6" width="23.00390625" style="0" customWidth="1"/>
    <col min="7" max="7" width="4.7109375" style="0" customWidth="1"/>
    <col min="8" max="8" width="18.421875" style="0" customWidth="1"/>
  </cols>
  <sheetData>
    <row r="1" spans="3:6" ht="15.75" thickBot="1">
      <c r="C1" s="7"/>
      <c r="F1" s="11"/>
    </row>
    <row r="2" spans="2:8" ht="33" thickBot="1" thickTop="1">
      <c r="B2" s="18" t="s">
        <v>46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30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26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27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28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29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30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31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32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33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34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35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36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37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38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39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40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41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42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43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44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s="22" t="s">
        <v>45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5.57421875" style="0" customWidth="1"/>
    <col min="2" max="2" width="18.7109375" style="0" customWidth="1"/>
    <col min="3" max="3" width="8.57421875" style="0" customWidth="1"/>
    <col min="4" max="4" width="18.140625" style="0" customWidth="1"/>
    <col min="5" max="5" width="15.421875" style="0" customWidth="1"/>
    <col min="6" max="6" width="20.8515625" style="0" customWidth="1"/>
    <col min="7" max="7" width="4.28125" style="0" customWidth="1"/>
    <col min="8" max="8" width="16.7109375" style="0" customWidth="1"/>
  </cols>
  <sheetData>
    <row r="1" spans="3:6" ht="15.75" thickBot="1">
      <c r="C1" s="7"/>
      <c r="F1" s="11"/>
    </row>
    <row r="2" spans="2:8" ht="33" thickBot="1" thickTop="1">
      <c r="B2" s="18" t="s">
        <v>67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30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47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48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49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50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51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52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53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54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55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56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57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58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59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60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61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62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63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64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65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s="22" t="s">
        <v>66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7109375" style="0" customWidth="1"/>
    <col min="2" max="2" width="18.140625" style="0" customWidth="1"/>
    <col min="4" max="4" width="18.140625" style="0" customWidth="1"/>
    <col min="5" max="5" width="13.8515625" style="0" customWidth="1"/>
    <col min="6" max="6" width="19.00390625" style="0" customWidth="1"/>
    <col min="7" max="7" width="3.8515625" style="0" customWidth="1"/>
    <col min="8" max="8" width="13.8515625" style="0" customWidth="1"/>
  </cols>
  <sheetData>
    <row r="1" spans="3:6" ht="15.75" thickBot="1">
      <c r="C1" s="7"/>
      <c r="F1" s="11"/>
    </row>
    <row r="2" spans="2:8" ht="33" thickBot="1" thickTop="1">
      <c r="B2" s="18" t="s">
        <v>88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45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68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69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70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71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72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73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74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75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76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77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78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79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80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81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82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83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84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85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86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s="22" t="s">
        <v>87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Stefaan Van Thienen</dc:creator>
  <cp:keywords/>
  <dc:description/>
  <cp:lastModifiedBy>Stefaan</cp:lastModifiedBy>
  <dcterms:created xsi:type="dcterms:W3CDTF">2011-05-15T09:59:49Z</dcterms:created>
  <dcterms:modified xsi:type="dcterms:W3CDTF">2011-11-13T11:10:02Z</dcterms:modified>
  <cp:category/>
  <cp:version/>
  <cp:contentType/>
  <cp:contentStatus/>
</cp:coreProperties>
</file>