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2075" activeTab="3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<sst xmlns="http://schemas.openxmlformats.org/spreadsheetml/2006/main" count="104" uniqueCount="89">
  <si>
    <t>AANTAL JUIST</t>
  </si>
  <si>
    <t>op</t>
  </si>
  <si>
    <t>naam :</t>
  </si>
  <si>
    <t>Typ het woord na en gebruik daarna de entertoets</t>
  </si>
  <si>
    <t>Herschrijf hieronder het foutieve woord</t>
  </si>
  <si>
    <t xml:space="preserve">woordpakket 2 </t>
  </si>
  <si>
    <t xml:space="preserve">woordpakket 4 </t>
  </si>
  <si>
    <t xml:space="preserve">woordpakket 3 </t>
  </si>
  <si>
    <t xml:space="preserve">woordpakket 1 </t>
  </si>
  <si>
    <t>eiland</t>
  </si>
  <si>
    <t>verdwijnen</t>
  </si>
  <si>
    <t>nieuws</t>
  </si>
  <si>
    <t>klauw</t>
  </si>
  <si>
    <t>meisje</t>
  </si>
  <si>
    <t>lawaai</t>
  </si>
  <si>
    <t>bouwen</t>
  </si>
  <si>
    <t>snauwde</t>
  </si>
  <si>
    <t>reizen</t>
  </si>
  <si>
    <t>moeite</t>
  </si>
  <si>
    <t>schouder</t>
  </si>
  <si>
    <t>duwt</t>
  </si>
  <si>
    <t>altijd</t>
  </si>
  <si>
    <t>prooi</t>
  </si>
  <si>
    <t>vrouwtje</t>
  </si>
  <si>
    <t>schaduw</t>
  </si>
  <si>
    <t>dikwijls</t>
  </si>
  <si>
    <t>schreeuwde</t>
  </si>
  <si>
    <t>augustus</t>
  </si>
  <si>
    <t>uw</t>
  </si>
  <si>
    <t>lentedag</t>
  </si>
  <si>
    <t>jaagt</t>
  </si>
  <si>
    <t>dankbaar</t>
  </si>
  <si>
    <t>babbelen</t>
  </si>
  <si>
    <t>aandacht</t>
  </si>
  <si>
    <t>betalen</t>
  </si>
  <si>
    <t>spelletje</t>
  </si>
  <si>
    <t>glimlach</t>
  </si>
  <si>
    <t>rugzak</t>
  </si>
  <si>
    <t>geweren</t>
  </si>
  <si>
    <t>bibberen</t>
  </si>
  <si>
    <t>dochtertje</t>
  </si>
  <si>
    <t>vliegveld</t>
  </si>
  <si>
    <t>oktober</t>
  </si>
  <si>
    <t>kanonnen</t>
  </si>
  <si>
    <t>kachel</t>
  </si>
  <si>
    <t>leerling</t>
  </si>
  <si>
    <t>sturen</t>
  </si>
  <si>
    <t>knuffel</t>
  </si>
  <si>
    <t>droeg</t>
  </si>
  <si>
    <t>aandachtig</t>
  </si>
  <si>
    <t>mistig</t>
  </si>
  <si>
    <t>verdrietig</t>
  </si>
  <si>
    <t>bezig</t>
  </si>
  <si>
    <t>zenuwachtig</t>
  </si>
  <si>
    <t>moedig</t>
  </si>
  <si>
    <t>droevig</t>
  </si>
  <si>
    <t>ongelukkig</t>
  </si>
  <si>
    <t>verkondigen</t>
  </si>
  <si>
    <t>grappig</t>
  </si>
  <si>
    <t>stevig</t>
  </si>
  <si>
    <t>toevallig</t>
  </si>
  <si>
    <t>gelukkige</t>
  </si>
  <si>
    <t>vorige</t>
  </si>
  <si>
    <t>hevige</t>
  </si>
  <si>
    <t>zonnige</t>
  </si>
  <si>
    <t>onschuldige</t>
  </si>
  <si>
    <t>prettige</t>
  </si>
  <si>
    <t>rustige</t>
  </si>
  <si>
    <t>haastig</t>
  </si>
  <si>
    <t>tegelijk</t>
  </si>
  <si>
    <t>eigenlijk</t>
  </si>
  <si>
    <t>eilanden</t>
  </si>
  <si>
    <t>lijkbleek</t>
  </si>
  <si>
    <t>onderwijs</t>
  </si>
  <si>
    <t>eindigt</t>
  </si>
  <si>
    <t>geheimzinnige</t>
  </si>
  <si>
    <t>spijtig</t>
  </si>
  <si>
    <t>leiding</t>
  </si>
  <si>
    <t>scheiden</t>
  </si>
  <si>
    <t>weinig</t>
  </si>
  <si>
    <t>belangrijkste</t>
  </si>
  <si>
    <t>bewijzen</t>
  </si>
  <si>
    <t>eindelijk</t>
  </si>
  <si>
    <t>paardrijden</t>
  </si>
  <si>
    <t>heilig</t>
  </si>
  <si>
    <t>stokstijf</t>
  </si>
  <si>
    <t>bereikt</t>
  </si>
  <si>
    <t>tijdens</t>
  </si>
  <si>
    <t>woestijn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</si>
</sst>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14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sz val="16"/>
      <color indexed="40"/>
      <name val="Calibri"/>
      <family val="2"/>
    </font>
    <font>
      <sz val="11"/>
      <color indexed="40"/>
      <name val="Calibri"/>
      <family val="2"/>
    </font>
    <font>
      <sz val="12"/>
      <color indexed="40"/>
      <name val="Arial"/>
      <family val="2"/>
    </font>
    <font>
      <sz val="24"/>
      <color indexed="50"/>
      <name val="Calibri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sz val="16"/>
      <color rgb="FF00B0F0"/>
      <name val="Calibri"/>
      <family val="2"/>
    </font>
    <font>
      <sz val="11"/>
      <color rgb="FF00B0F0"/>
      <name val="Calibri"/>
      <family val="2"/>
    </font>
    <font>
      <sz val="12"/>
      <color rgb="FF00B0F0"/>
      <name val="Arial"/>
      <family val="2"/>
    </font>
    <font>
      <sz val="12"/>
      <color theme="1"/>
      <name val="Verdana"/>
      <family val="2"/>
    </font>
    <font>
      <sz val="24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4" applyFont="1" applyAlignment="1">
      <alignment vertical="center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54" applyFont="1" applyFill="1" applyAlignment="1">
      <alignment vertical="center"/>
      <protection/>
    </xf>
    <xf numFmtId="0" fontId="3" fillId="0" borderId="0" xfId="54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" fillId="0" borderId="0" xfId="54" applyFont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24"/>
        <xdr:cNvSpPr>
          <a:spLocks/>
        </xdr:cNvSpPr>
      </xdr:nvSpPr>
      <xdr:spPr>
        <a:xfrm>
          <a:off x="15144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5"/>
        <xdr:cNvSpPr>
          <a:spLocks/>
        </xdr:cNvSpPr>
      </xdr:nvSpPr>
      <xdr:spPr>
        <a:xfrm>
          <a:off x="1495425" y="16002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26"/>
        <xdr:cNvSpPr>
          <a:spLocks/>
        </xdr:cNvSpPr>
      </xdr:nvSpPr>
      <xdr:spPr>
        <a:xfrm>
          <a:off x="1504950" y="1838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27"/>
        <xdr:cNvSpPr>
          <a:spLocks/>
        </xdr:cNvSpPr>
      </xdr:nvSpPr>
      <xdr:spPr>
        <a:xfrm>
          <a:off x="1514475" y="2105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28"/>
        <xdr:cNvSpPr>
          <a:spLocks/>
        </xdr:cNvSpPr>
      </xdr:nvSpPr>
      <xdr:spPr>
        <a:xfrm>
          <a:off x="1504950" y="23717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29"/>
        <xdr:cNvSpPr>
          <a:spLocks/>
        </xdr:cNvSpPr>
      </xdr:nvSpPr>
      <xdr:spPr>
        <a:xfrm>
          <a:off x="1514475" y="2600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30"/>
        <xdr:cNvSpPr>
          <a:spLocks/>
        </xdr:cNvSpPr>
      </xdr:nvSpPr>
      <xdr:spPr>
        <a:xfrm>
          <a:off x="1514475" y="2867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31"/>
        <xdr:cNvSpPr>
          <a:spLocks/>
        </xdr:cNvSpPr>
      </xdr:nvSpPr>
      <xdr:spPr>
        <a:xfrm>
          <a:off x="15049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32"/>
        <xdr:cNvSpPr>
          <a:spLocks/>
        </xdr:cNvSpPr>
      </xdr:nvSpPr>
      <xdr:spPr>
        <a:xfrm>
          <a:off x="1514475" y="3362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161925</xdr:rowOff>
    </xdr:to>
    <xdr:sp>
      <xdr:nvSpPr>
        <xdr:cNvPr id="10" name="PIJL-RECHTS 33"/>
        <xdr:cNvSpPr>
          <a:spLocks/>
        </xdr:cNvSpPr>
      </xdr:nvSpPr>
      <xdr:spPr>
        <a:xfrm>
          <a:off x="1504950" y="3629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34"/>
        <xdr:cNvSpPr>
          <a:spLocks/>
        </xdr:cNvSpPr>
      </xdr:nvSpPr>
      <xdr:spPr>
        <a:xfrm>
          <a:off x="1514475" y="3857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35"/>
        <xdr:cNvSpPr>
          <a:spLocks/>
        </xdr:cNvSpPr>
      </xdr:nvSpPr>
      <xdr:spPr>
        <a:xfrm>
          <a:off x="1514475" y="41148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36"/>
        <xdr:cNvSpPr>
          <a:spLocks/>
        </xdr:cNvSpPr>
      </xdr:nvSpPr>
      <xdr:spPr>
        <a:xfrm>
          <a:off x="1514475" y="4343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37"/>
        <xdr:cNvSpPr>
          <a:spLocks/>
        </xdr:cNvSpPr>
      </xdr:nvSpPr>
      <xdr:spPr>
        <a:xfrm>
          <a:off x="1514475" y="4591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38"/>
        <xdr:cNvSpPr>
          <a:spLocks/>
        </xdr:cNvSpPr>
      </xdr:nvSpPr>
      <xdr:spPr>
        <a:xfrm>
          <a:off x="1514475" y="4848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39"/>
        <xdr:cNvSpPr>
          <a:spLocks/>
        </xdr:cNvSpPr>
      </xdr:nvSpPr>
      <xdr:spPr>
        <a:xfrm>
          <a:off x="1514475" y="50863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40"/>
        <xdr:cNvSpPr>
          <a:spLocks/>
        </xdr:cNvSpPr>
      </xdr:nvSpPr>
      <xdr:spPr>
        <a:xfrm>
          <a:off x="1504950" y="53340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161925</xdr:rowOff>
    </xdr:to>
    <xdr:sp>
      <xdr:nvSpPr>
        <xdr:cNvPr id="18" name="PIJL-RECHTS 41"/>
        <xdr:cNvSpPr>
          <a:spLocks/>
        </xdr:cNvSpPr>
      </xdr:nvSpPr>
      <xdr:spPr>
        <a:xfrm>
          <a:off x="1504950" y="5610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42"/>
        <xdr:cNvSpPr>
          <a:spLocks/>
        </xdr:cNvSpPr>
      </xdr:nvSpPr>
      <xdr:spPr>
        <a:xfrm>
          <a:off x="1514475" y="58388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43"/>
        <xdr:cNvSpPr>
          <a:spLocks/>
        </xdr:cNvSpPr>
      </xdr:nvSpPr>
      <xdr:spPr>
        <a:xfrm>
          <a:off x="1495425" y="6086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41922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400175" y="1552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409700" y="1743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419225" y="1962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409700" y="2181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419225" y="23622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419225" y="25812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409700" y="27813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419225" y="2981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409700" y="3200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419225" y="33813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419225" y="35909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419225" y="37719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419225" y="39719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419225" y="4181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419225" y="43719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409700" y="45720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409700" y="4800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419225" y="4981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400175" y="5181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447800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428750" y="1552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438275" y="1743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447800" y="1962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438275" y="2181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447800" y="23622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447800" y="25812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438275" y="27813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447800" y="2981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438275" y="3200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447800" y="33813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447800" y="35909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447800" y="37719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447800" y="39719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447800" y="4181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447800" y="43719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438275" y="45720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438275" y="4800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447800" y="4981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428750" y="5181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1"/>
        <xdr:cNvSpPr>
          <a:spLocks/>
        </xdr:cNvSpPr>
      </xdr:nvSpPr>
      <xdr:spPr>
        <a:xfrm>
          <a:off x="1600200" y="15335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"/>
        <xdr:cNvSpPr>
          <a:spLocks/>
        </xdr:cNvSpPr>
      </xdr:nvSpPr>
      <xdr:spPr>
        <a:xfrm>
          <a:off x="1581150" y="1743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3"/>
        <xdr:cNvSpPr>
          <a:spLocks/>
        </xdr:cNvSpPr>
      </xdr:nvSpPr>
      <xdr:spPr>
        <a:xfrm>
          <a:off x="1590675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4"/>
        <xdr:cNvSpPr>
          <a:spLocks/>
        </xdr:cNvSpPr>
      </xdr:nvSpPr>
      <xdr:spPr>
        <a:xfrm>
          <a:off x="1600200" y="21526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5"/>
        <xdr:cNvSpPr>
          <a:spLocks/>
        </xdr:cNvSpPr>
      </xdr:nvSpPr>
      <xdr:spPr>
        <a:xfrm>
          <a:off x="1590675" y="23717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6"/>
        <xdr:cNvSpPr>
          <a:spLocks/>
        </xdr:cNvSpPr>
      </xdr:nvSpPr>
      <xdr:spPr>
        <a:xfrm>
          <a:off x="1600200" y="25527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7"/>
        <xdr:cNvSpPr>
          <a:spLocks/>
        </xdr:cNvSpPr>
      </xdr:nvSpPr>
      <xdr:spPr>
        <a:xfrm>
          <a:off x="1600200" y="27717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"/>
        <xdr:cNvSpPr>
          <a:spLocks/>
        </xdr:cNvSpPr>
      </xdr:nvSpPr>
      <xdr:spPr>
        <a:xfrm>
          <a:off x="1590675" y="29718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9"/>
        <xdr:cNvSpPr>
          <a:spLocks/>
        </xdr:cNvSpPr>
      </xdr:nvSpPr>
      <xdr:spPr>
        <a:xfrm>
          <a:off x="1600200" y="31718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10"/>
        <xdr:cNvSpPr>
          <a:spLocks/>
        </xdr:cNvSpPr>
      </xdr:nvSpPr>
      <xdr:spPr>
        <a:xfrm>
          <a:off x="1590675" y="33909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11"/>
        <xdr:cNvSpPr>
          <a:spLocks/>
        </xdr:cNvSpPr>
      </xdr:nvSpPr>
      <xdr:spPr>
        <a:xfrm>
          <a:off x="1600200" y="35718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12"/>
        <xdr:cNvSpPr>
          <a:spLocks/>
        </xdr:cNvSpPr>
      </xdr:nvSpPr>
      <xdr:spPr>
        <a:xfrm>
          <a:off x="1600200" y="37814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13"/>
        <xdr:cNvSpPr>
          <a:spLocks/>
        </xdr:cNvSpPr>
      </xdr:nvSpPr>
      <xdr:spPr>
        <a:xfrm>
          <a:off x="1600200" y="3962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14"/>
        <xdr:cNvSpPr>
          <a:spLocks/>
        </xdr:cNvSpPr>
      </xdr:nvSpPr>
      <xdr:spPr>
        <a:xfrm>
          <a:off x="1600200" y="41624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15"/>
        <xdr:cNvSpPr>
          <a:spLocks/>
        </xdr:cNvSpPr>
      </xdr:nvSpPr>
      <xdr:spPr>
        <a:xfrm>
          <a:off x="1600200" y="43719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16"/>
        <xdr:cNvSpPr>
          <a:spLocks/>
        </xdr:cNvSpPr>
      </xdr:nvSpPr>
      <xdr:spPr>
        <a:xfrm>
          <a:off x="1600200" y="4562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17"/>
        <xdr:cNvSpPr>
          <a:spLocks/>
        </xdr:cNvSpPr>
      </xdr:nvSpPr>
      <xdr:spPr>
        <a:xfrm>
          <a:off x="1590675" y="47625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18"/>
        <xdr:cNvSpPr>
          <a:spLocks/>
        </xdr:cNvSpPr>
      </xdr:nvSpPr>
      <xdr:spPr>
        <a:xfrm>
          <a:off x="1590675" y="4991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19"/>
        <xdr:cNvSpPr>
          <a:spLocks/>
        </xdr:cNvSpPr>
      </xdr:nvSpPr>
      <xdr:spPr>
        <a:xfrm>
          <a:off x="1600200" y="51720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20"/>
        <xdr:cNvSpPr>
          <a:spLocks/>
        </xdr:cNvSpPr>
      </xdr:nvSpPr>
      <xdr:spPr>
        <a:xfrm>
          <a:off x="1581150" y="5372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421875" style="0" customWidth="1"/>
    <col min="2" max="2" width="19.00390625" style="0" customWidth="1"/>
    <col min="3" max="3" width="5.7109375" style="7" customWidth="1"/>
    <col min="4" max="4" width="20.57421875" style="0" customWidth="1"/>
    <col min="5" max="5" width="26.7109375" style="0" bestFit="1" customWidth="1"/>
    <col min="6" max="6" width="25.421875" style="11" customWidth="1"/>
    <col min="7" max="7" width="15.28125" style="0" hidden="1" customWidth="1"/>
    <col min="8" max="8" width="21.7109375" style="0" bestFit="1" customWidth="1"/>
  </cols>
  <sheetData>
    <row r="1" ht="15.75" thickBot="1"/>
    <row r="2" spans="2:8" ht="33" thickBot="1" thickTop="1">
      <c r="B2" s="19" t="s">
        <v>8</v>
      </c>
      <c r="C2" s="19"/>
      <c r="D2" s="19"/>
      <c r="E2" s="14" t="s">
        <v>2</v>
      </c>
      <c r="F2" s="20"/>
      <c r="G2" s="21"/>
      <c r="H2" s="22"/>
    </row>
    <row r="3" spans="2:6" ht="21.75" thickTop="1">
      <c r="B3" s="3" t="s">
        <v>3</v>
      </c>
      <c r="C3" s="6"/>
      <c r="D3" s="4"/>
      <c r="E3" s="5"/>
      <c r="F3" s="12"/>
    </row>
    <row r="4" spans="5:9" ht="30" customHeight="1">
      <c r="E4" s="1"/>
      <c r="F4" s="13" t="s">
        <v>4</v>
      </c>
      <c r="G4" s="8"/>
      <c r="H4" s="8"/>
      <c r="I4" s="8"/>
    </row>
    <row r="5" spans="1:8" ht="19.5" customHeight="1">
      <c r="A5">
        <v>1</v>
      </c>
      <c r="B5" s="18" t="s">
        <v>9</v>
      </c>
      <c r="D5" s="11"/>
      <c r="E5" s="10">
        <f>IF(D5="","",IF(B5=D5,"juist","fout"))</f>
      </c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9.5" customHeight="1">
      <c r="A6">
        <v>2</v>
      </c>
      <c r="B6" s="18" t="s">
        <v>10</v>
      </c>
      <c r="D6" s="11"/>
      <c r="E6" s="1">
        <f>IF(D6="","",IF(B6=D6,"knap","fout"))</f>
      </c>
      <c r="G6">
        <f t="shared" si="0"/>
        <v>0</v>
      </c>
      <c r="H6" s="1">
        <f t="shared" si="1"/>
      </c>
    </row>
    <row r="7" spans="1:8" ht="19.5" customHeight="1">
      <c r="A7">
        <v>3</v>
      </c>
      <c r="B7" s="18" t="s">
        <v>11</v>
      </c>
      <c r="D7" s="11"/>
      <c r="E7" s="1">
        <f>IF(D7="","",IF(B7=D7,"ok","fout"))</f>
      </c>
      <c r="G7">
        <f t="shared" si="0"/>
        <v>0</v>
      </c>
      <c r="H7" s="1">
        <f t="shared" si="1"/>
      </c>
    </row>
    <row r="8" spans="1:8" ht="19.5" customHeight="1">
      <c r="A8">
        <v>4</v>
      </c>
      <c r="B8" s="18" t="s">
        <v>12</v>
      </c>
      <c r="D8" s="11"/>
      <c r="E8" s="1">
        <f>IF(D8="","",IF(B8=D8,"fijn","fout"))</f>
      </c>
      <c r="G8">
        <f t="shared" si="0"/>
        <v>0</v>
      </c>
      <c r="H8" s="1">
        <f t="shared" si="1"/>
      </c>
    </row>
    <row r="9" spans="1:8" ht="19.5" customHeight="1">
      <c r="A9">
        <v>5</v>
      </c>
      <c r="B9" s="18" t="s">
        <v>13</v>
      </c>
      <c r="D9" s="11"/>
      <c r="E9" s="1">
        <f>IF(D9="","",IF(B9=D9,"juist","fout"))</f>
      </c>
      <c r="G9">
        <f t="shared" si="0"/>
        <v>0</v>
      </c>
      <c r="H9" s="1">
        <f t="shared" si="1"/>
      </c>
    </row>
    <row r="10" spans="1:8" ht="19.5" customHeight="1">
      <c r="A10">
        <v>6</v>
      </c>
      <c r="B10" s="18" t="s">
        <v>14</v>
      </c>
      <c r="D10" s="11"/>
      <c r="E10" s="1">
        <f>IF(D10="","",IF(B10=D10,"goed","fout"))</f>
      </c>
      <c r="G10">
        <f t="shared" si="0"/>
        <v>0</v>
      </c>
      <c r="H10" s="1">
        <f t="shared" si="1"/>
      </c>
    </row>
    <row r="11" spans="1:8" ht="19.5" customHeight="1">
      <c r="A11">
        <v>7</v>
      </c>
      <c r="B11" s="18" t="s">
        <v>15</v>
      </c>
      <c r="D11" s="11"/>
      <c r="E11" s="1">
        <f>IF(D11="","",IF(B11=D11,"bravo","fout"))</f>
      </c>
      <c r="G11">
        <f t="shared" si="0"/>
        <v>0</v>
      </c>
      <c r="H11" s="1">
        <f t="shared" si="1"/>
      </c>
    </row>
    <row r="12" spans="1:8" ht="19.5" customHeight="1">
      <c r="A12">
        <v>8</v>
      </c>
      <c r="B12" s="18" t="s">
        <v>16</v>
      </c>
      <c r="D12" s="11"/>
      <c r="E12" s="1">
        <f>IF(D12="","",IF(B12=D12,"waw","fout"))</f>
      </c>
      <c r="G12">
        <f t="shared" si="0"/>
        <v>0</v>
      </c>
      <c r="H12" s="1">
        <f t="shared" si="1"/>
      </c>
    </row>
    <row r="13" spans="1:8" ht="19.5" customHeight="1">
      <c r="A13">
        <v>9</v>
      </c>
      <c r="B13" s="18" t="s">
        <v>17</v>
      </c>
      <c r="D13" s="11"/>
      <c r="E13" s="9">
        <f>IF(D13="","",IF(B13=D13,"reuze","fout"))</f>
      </c>
      <c r="G13">
        <f t="shared" si="0"/>
        <v>0</v>
      </c>
      <c r="H13" s="1">
        <f t="shared" si="1"/>
      </c>
    </row>
    <row r="14" spans="1:8" ht="19.5" customHeight="1">
      <c r="A14">
        <v>10</v>
      </c>
      <c r="B14" s="18" t="s">
        <v>18</v>
      </c>
      <c r="D14" s="11"/>
      <c r="E14" s="9">
        <f>IF(D14="","",IF(B14=D14,"super","fout"))</f>
      </c>
      <c r="G14">
        <f t="shared" si="0"/>
        <v>0</v>
      </c>
      <c r="H14" s="1">
        <f t="shared" si="1"/>
      </c>
    </row>
    <row r="15" spans="1:8" ht="19.5" customHeight="1">
      <c r="A15">
        <v>11</v>
      </c>
      <c r="B15" s="18" t="s">
        <v>19</v>
      </c>
      <c r="D15" s="11"/>
      <c r="E15" s="9">
        <f>IF(D15="","",IF(B15=D15,"perfect","fout"))</f>
      </c>
      <c r="G15">
        <f t="shared" si="0"/>
        <v>0</v>
      </c>
      <c r="H15" s="1">
        <f t="shared" si="1"/>
      </c>
    </row>
    <row r="16" spans="1:8" ht="19.5" customHeight="1">
      <c r="A16">
        <v>12</v>
      </c>
      <c r="B16" s="18" t="s">
        <v>20</v>
      </c>
      <c r="D16" s="11"/>
      <c r="E16" s="9">
        <f>IF(D16="","",IF(B16=D16,"kei goed","fout"))</f>
      </c>
      <c r="G16">
        <f t="shared" si="0"/>
        <v>0</v>
      </c>
      <c r="H16" s="1">
        <f t="shared" si="1"/>
      </c>
    </row>
    <row r="17" spans="1:8" ht="19.5" customHeight="1">
      <c r="A17">
        <v>13</v>
      </c>
      <c r="B17" s="18" t="s">
        <v>21</v>
      </c>
      <c r="D17" s="11"/>
      <c r="E17" s="9">
        <f>IF(D17="","",IF(B17=D17,"knap","fout"))</f>
      </c>
      <c r="G17">
        <f t="shared" si="0"/>
        <v>0</v>
      </c>
      <c r="H17" s="1">
        <f t="shared" si="1"/>
      </c>
    </row>
    <row r="18" spans="1:8" ht="19.5" customHeight="1">
      <c r="A18">
        <v>14</v>
      </c>
      <c r="B18" s="18" t="s">
        <v>22</v>
      </c>
      <c r="D18" s="11"/>
      <c r="E18" s="9">
        <f>IF(D18="","",IF(B18=D18,"ok","fout"))</f>
      </c>
      <c r="G18">
        <f t="shared" si="0"/>
        <v>0</v>
      </c>
      <c r="H18" s="1">
        <f t="shared" si="1"/>
      </c>
    </row>
    <row r="19" spans="1:8" ht="19.5" customHeight="1">
      <c r="A19">
        <v>15</v>
      </c>
      <c r="B19" s="18" t="s">
        <v>23</v>
      </c>
      <c r="D19" s="11"/>
      <c r="E19" s="9">
        <f>IF(D19="","",IF(B19=D19,"ook goed","fout"))</f>
      </c>
      <c r="G19">
        <f t="shared" si="0"/>
        <v>0</v>
      </c>
      <c r="H19" s="1">
        <f t="shared" si="1"/>
      </c>
    </row>
    <row r="20" spans="1:8" ht="19.5" customHeight="1">
      <c r="A20">
        <v>16</v>
      </c>
      <c r="B20" s="18" t="s">
        <v>24</v>
      </c>
      <c r="D20" s="11"/>
      <c r="E20" s="9">
        <f>IF(D20="","",IF(B20=D20,"bravo","fout"))</f>
      </c>
      <c r="G20">
        <f t="shared" si="0"/>
        <v>0</v>
      </c>
      <c r="H20" s="1">
        <f t="shared" si="1"/>
      </c>
    </row>
    <row r="21" spans="1:8" ht="19.5" customHeight="1">
      <c r="A21">
        <v>17</v>
      </c>
      <c r="B21" s="18" t="s">
        <v>25</v>
      </c>
      <c r="D21" s="11"/>
      <c r="E21" s="9">
        <f>IF(D21="","",IF(B21=D21,"fijn","fout"))</f>
      </c>
      <c r="G21">
        <f t="shared" si="0"/>
        <v>0</v>
      </c>
      <c r="H21" s="1">
        <f t="shared" si="1"/>
      </c>
    </row>
    <row r="22" spans="1:8" ht="19.5" customHeight="1">
      <c r="A22">
        <v>18</v>
      </c>
      <c r="B22" s="18" t="s">
        <v>26</v>
      </c>
      <c r="D22" s="11"/>
      <c r="E22" s="9">
        <f>IF(D22="","",IF(B22=D22,"olé","fout"))</f>
      </c>
      <c r="G22">
        <f t="shared" si="0"/>
        <v>0</v>
      </c>
      <c r="H22" s="1">
        <f t="shared" si="1"/>
      </c>
    </row>
    <row r="23" spans="1:8" ht="19.5" customHeight="1">
      <c r="A23">
        <v>19</v>
      </c>
      <c r="B23" s="18" t="s">
        <v>27</v>
      </c>
      <c r="D23" s="11"/>
      <c r="E23" s="9">
        <f>IF(D23="","",IF(B23=D23,"keigoed","fout"))</f>
      </c>
      <c r="G23">
        <f t="shared" si="0"/>
        <v>0</v>
      </c>
      <c r="H23" s="1">
        <f t="shared" si="1"/>
      </c>
    </row>
    <row r="24" spans="1:8" ht="19.5" customHeight="1">
      <c r="A24">
        <v>20</v>
      </c>
      <c r="B24" s="18" t="s">
        <v>28</v>
      </c>
      <c r="D24" s="11"/>
      <c r="E24" s="9">
        <f>IF(D24="","",IF(B24=D24,"ok","fout"))</f>
      </c>
      <c r="G24">
        <f t="shared" si="0"/>
        <v>0</v>
      </c>
      <c r="H24" s="1">
        <f t="shared" si="1"/>
      </c>
    </row>
    <row r="25" ht="19.5" customHeight="1"/>
    <row r="26" ht="19.5" customHeight="1"/>
    <row r="27" ht="19.5" customHeight="1"/>
    <row r="28" ht="15.75" thickBot="1">
      <c r="B28" s="2" t="s">
        <v>0</v>
      </c>
    </row>
    <row r="29" spans="2:4" ht="16.5" thickBot="1" thickTop="1">
      <c r="B29" s="15">
        <f>SUM(G5:G24)</f>
        <v>0</v>
      </c>
      <c r="C29" s="16" t="s">
        <v>1</v>
      </c>
      <c r="D29" s="17">
        <v>20</v>
      </c>
    </row>
    <row r="30" ht="15.75" thickTop="1"/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.00390625" style="0" customWidth="1"/>
    <col min="2" max="2" width="15.00390625" style="0" customWidth="1"/>
    <col min="4" max="4" width="16.00390625" style="0" customWidth="1"/>
    <col min="5" max="5" width="11.00390625" style="0" customWidth="1"/>
    <col min="6" max="6" width="19.57421875" style="0" customWidth="1"/>
    <col min="7" max="7" width="5.28125" style="0" customWidth="1"/>
    <col min="8" max="8" width="15.8515625" style="0" customWidth="1"/>
  </cols>
  <sheetData>
    <row r="1" spans="3:6" ht="15.75" thickBot="1">
      <c r="C1" s="7"/>
      <c r="F1" s="11"/>
    </row>
    <row r="2" spans="2:8" ht="33" thickBot="1" thickTop="1">
      <c r="B2" s="19" t="s">
        <v>5</v>
      </c>
      <c r="C2" s="19"/>
      <c r="D2" s="19"/>
      <c r="E2" s="14" t="s">
        <v>2</v>
      </c>
      <c r="F2" s="20"/>
      <c r="G2" s="21"/>
      <c r="H2" s="22"/>
    </row>
    <row r="3" spans="2:6" ht="21.75" thickTop="1">
      <c r="B3" s="3" t="s">
        <v>3</v>
      </c>
      <c r="C3" s="6"/>
      <c r="D3" s="4"/>
      <c r="E3" s="5"/>
      <c r="F3" s="12"/>
    </row>
    <row r="4" spans="3:9" ht="30">
      <c r="C4" s="7"/>
      <c r="E4" s="1"/>
      <c r="F4" s="13" t="s">
        <v>4</v>
      </c>
      <c r="G4" s="8"/>
      <c r="H4" s="8"/>
      <c r="I4" s="8"/>
    </row>
    <row r="5" spans="1:8" ht="15.75">
      <c r="A5">
        <v>1</v>
      </c>
      <c r="B5" s="18" t="s">
        <v>29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.75">
      <c r="A6">
        <v>2</v>
      </c>
      <c r="B6" s="18" t="s">
        <v>30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.75">
      <c r="A7">
        <v>3</v>
      </c>
      <c r="B7" s="18" t="s">
        <v>31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.75">
      <c r="A8">
        <v>4</v>
      </c>
      <c r="B8" s="18" t="s">
        <v>32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.75">
      <c r="A9">
        <v>5</v>
      </c>
      <c r="B9" s="18" t="s">
        <v>33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.75">
      <c r="A10">
        <v>6</v>
      </c>
      <c r="B10" s="18" t="s">
        <v>34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.75">
      <c r="A11">
        <v>7</v>
      </c>
      <c r="B11" s="18" t="s">
        <v>35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.75">
      <c r="A12">
        <v>8</v>
      </c>
      <c r="B12" s="18" t="s">
        <v>36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.75">
      <c r="A13">
        <v>9</v>
      </c>
      <c r="B13" s="18" t="s">
        <v>37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.75">
      <c r="A14">
        <v>10</v>
      </c>
      <c r="B14" s="18" t="s">
        <v>38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.75">
      <c r="A15">
        <v>11</v>
      </c>
      <c r="B15" s="18" t="s">
        <v>39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.75">
      <c r="A16">
        <v>12</v>
      </c>
      <c r="B16" s="18" t="s">
        <v>40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.75">
      <c r="A17">
        <v>13</v>
      </c>
      <c r="B17" s="18" t="s">
        <v>41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.75">
      <c r="A18">
        <v>14</v>
      </c>
      <c r="B18" s="18" t="s">
        <v>42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.75">
      <c r="A19">
        <v>15</v>
      </c>
      <c r="B19" s="18" t="s">
        <v>43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.75">
      <c r="A20">
        <v>16</v>
      </c>
      <c r="B20" s="18" t="s">
        <v>44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.75">
      <c r="A21">
        <v>17</v>
      </c>
      <c r="B21" s="18" t="s">
        <v>45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.75">
      <c r="A22">
        <v>18</v>
      </c>
      <c r="B22" s="18" t="s">
        <v>46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.75">
      <c r="A23">
        <v>19</v>
      </c>
      <c r="B23" s="18" t="s">
        <v>47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.75">
      <c r="A24">
        <v>20</v>
      </c>
      <c r="B24" s="18" t="s">
        <v>48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</sheetData>
  <sheetProtection password="D473" sheet="1" objects="1" scenarios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5.28125" style="0" customWidth="1"/>
    <col min="2" max="2" width="16.140625" style="0" customWidth="1"/>
    <col min="4" max="4" width="14.00390625" style="0" customWidth="1"/>
    <col min="5" max="5" width="12.7109375" style="0" customWidth="1"/>
    <col min="6" max="6" width="20.00390625" style="0" customWidth="1"/>
    <col min="7" max="7" width="4.8515625" style="0" customWidth="1"/>
    <col min="8" max="8" width="14.28125" style="0" customWidth="1"/>
  </cols>
  <sheetData>
    <row r="1" spans="3:6" ht="15.75" thickBot="1">
      <c r="C1" s="7"/>
      <c r="F1" s="11"/>
    </row>
    <row r="2" spans="2:8" ht="33" thickBot="1" thickTop="1">
      <c r="B2" s="19" t="s">
        <v>7</v>
      </c>
      <c r="C2" s="19"/>
      <c r="D2" s="19"/>
      <c r="E2" s="14" t="s">
        <v>2</v>
      </c>
      <c r="F2" s="20"/>
      <c r="G2" s="21"/>
      <c r="H2" s="22"/>
    </row>
    <row r="3" spans="2:6" ht="21.75" thickTop="1">
      <c r="B3" s="3" t="s">
        <v>3</v>
      </c>
      <c r="C3" s="6"/>
      <c r="D3" s="4"/>
      <c r="E3" s="5"/>
      <c r="F3" s="12"/>
    </row>
    <row r="4" spans="3:9" ht="30">
      <c r="C4" s="7"/>
      <c r="E4" s="1"/>
      <c r="F4" s="13" t="s">
        <v>4</v>
      </c>
      <c r="G4" s="8"/>
      <c r="H4" s="8"/>
      <c r="I4" s="8"/>
    </row>
    <row r="5" spans="1:8" ht="15.75">
      <c r="A5">
        <v>1</v>
      </c>
      <c r="B5" s="18" t="s">
        <v>49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.75">
      <c r="A6">
        <v>2</v>
      </c>
      <c r="B6" s="18" t="s">
        <v>50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.75">
      <c r="A7">
        <v>3</v>
      </c>
      <c r="B7" s="18" t="s">
        <v>51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.75">
      <c r="A8">
        <v>4</v>
      </c>
      <c r="B8" s="18" t="s">
        <v>52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.75">
      <c r="A9">
        <v>5</v>
      </c>
      <c r="B9" s="18" t="s">
        <v>53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.75">
      <c r="A10">
        <v>6</v>
      </c>
      <c r="B10" s="18" t="s">
        <v>54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.75">
      <c r="A11">
        <v>7</v>
      </c>
      <c r="B11" s="18" t="s">
        <v>55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.75">
      <c r="A12">
        <v>8</v>
      </c>
      <c r="B12" s="18" t="s">
        <v>56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.75">
      <c r="A13">
        <v>9</v>
      </c>
      <c r="B13" s="18" t="s">
        <v>57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.75">
      <c r="A14">
        <v>10</v>
      </c>
      <c r="B14" s="18" t="s">
        <v>58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.75">
      <c r="A15">
        <v>11</v>
      </c>
      <c r="B15" s="18" t="s">
        <v>59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.75">
      <c r="A16">
        <v>12</v>
      </c>
      <c r="B16" s="18" t="s">
        <v>60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.75">
      <c r="A17">
        <v>13</v>
      </c>
      <c r="B17" s="18" t="s">
        <v>61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.75">
      <c r="A18">
        <v>14</v>
      </c>
      <c r="B18" s="18" t="s">
        <v>62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.75">
      <c r="A19">
        <v>15</v>
      </c>
      <c r="B19" s="18" t="s">
        <v>63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.75">
      <c r="A20">
        <v>16</v>
      </c>
      <c r="B20" s="18" t="s">
        <v>64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.75">
      <c r="A21">
        <v>17</v>
      </c>
      <c r="B21" s="18" t="s">
        <v>65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.75">
      <c r="A22">
        <v>18</v>
      </c>
      <c r="B22" s="18" t="s">
        <v>66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.75">
      <c r="A23">
        <v>19</v>
      </c>
      <c r="B23" s="18" t="s">
        <v>67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.75">
      <c r="A24">
        <v>20</v>
      </c>
      <c r="B24" s="18" t="s">
        <v>68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</sheetData>
  <sheetProtection password="D473" sheet="1" objects="1" scenarios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5.28125" style="0" customWidth="1"/>
    <col min="2" max="2" width="18.421875" style="0" customWidth="1"/>
    <col min="3" max="3" width="7.57421875" style="0" customWidth="1"/>
    <col min="4" max="4" width="15.8515625" style="0" customWidth="1"/>
    <col min="5" max="5" width="12.8515625" style="0" customWidth="1"/>
    <col min="6" max="6" width="18.7109375" style="0" customWidth="1"/>
    <col min="7" max="7" width="5.00390625" style="0" customWidth="1"/>
    <col min="8" max="8" width="12.421875" style="0" customWidth="1"/>
  </cols>
  <sheetData>
    <row r="1" spans="3:6" ht="15.75" thickBot="1">
      <c r="C1" s="7"/>
      <c r="F1" s="11"/>
    </row>
    <row r="2" spans="2:8" ht="33" thickBot="1" thickTop="1">
      <c r="B2" s="19" t="s">
        <v>6</v>
      </c>
      <c r="C2" s="19"/>
      <c r="D2" s="19"/>
      <c r="E2" s="14" t="s">
        <v>2</v>
      </c>
      <c r="F2" s="20"/>
      <c r="G2" s="21"/>
      <c r="H2" s="22"/>
    </row>
    <row r="3" spans="2:6" ht="21.75" thickTop="1">
      <c r="B3" s="3" t="s">
        <v>3</v>
      </c>
      <c r="C3" s="6"/>
      <c r="D3" s="4"/>
      <c r="E3" s="5"/>
      <c r="F3" s="12"/>
    </row>
    <row r="4" spans="3:9" ht="45">
      <c r="C4" s="7"/>
      <c r="E4" s="1"/>
      <c r="F4" s="13" t="s">
        <v>4</v>
      </c>
      <c r="G4" s="8"/>
      <c r="H4" s="8"/>
      <c r="I4" s="8"/>
    </row>
    <row r="5" spans="1:8" ht="15.75">
      <c r="A5">
        <v>1</v>
      </c>
      <c r="B5" s="18" t="s">
        <v>69</v>
      </c>
      <c r="C5" s="7"/>
      <c r="D5" s="11"/>
      <c r="E5" s="10">
        <f>IF(D5="","",IF(B5=D5,"juist","fout"))</f>
      </c>
      <c r="F5" s="11"/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.75">
      <c r="A6">
        <v>2</v>
      </c>
      <c r="B6" s="18" t="s">
        <v>70</v>
      </c>
      <c r="C6" s="7"/>
      <c r="D6" s="11"/>
      <c r="E6" s="1">
        <f>IF(D6="","",IF(B6=D6,"knap","fout"))</f>
      </c>
      <c r="F6" s="11"/>
      <c r="G6">
        <f t="shared" si="0"/>
        <v>0</v>
      </c>
      <c r="H6" s="1">
        <f t="shared" si="1"/>
      </c>
    </row>
    <row r="7" spans="1:8" ht="15.75">
      <c r="A7">
        <v>3</v>
      </c>
      <c r="B7" s="18" t="s">
        <v>71</v>
      </c>
      <c r="C7" s="7"/>
      <c r="D7" s="11"/>
      <c r="E7" s="1">
        <f>IF(D7="","",IF(B7=D7,"ok","fout"))</f>
      </c>
      <c r="F7" s="11"/>
      <c r="G7">
        <f t="shared" si="0"/>
        <v>0</v>
      </c>
      <c r="H7" s="1">
        <f t="shared" si="1"/>
      </c>
    </row>
    <row r="8" spans="1:8" ht="15.75">
      <c r="A8">
        <v>4</v>
      </c>
      <c r="B8" s="18" t="s">
        <v>72</v>
      </c>
      <c r="C8" s="7"/>
      <c r="D8" s="11"/>
      <c r="E8" s="1">
        <f>IF(D8="","",IF(B8=D8,"fijn","fout"))</f>
      </c>
      <c r="F8" s="11"/>
      <c r="G8">
        <f t="shared" si="0"/>
        <v>0</v>
      </c>
      <c r="H8" s="1">
        <f t="shared" si="1"/>
      </c>
    </row>
    <row r="9" spans="1:8" ht="15.75">
      <c r="A9">
        <v>5</v>
      </c>
      <c r="B9" s="18" t="s">
        <v>73</v>
      </c>
      <c r="C9" s="7"/>
      <c r="D9" s="11"/>
      <c r="E9" s="1">
        <f>IF(D9="","",IF(B9=D9,"juist","fout"))</f>
      </c>
      <c r="F9" s="11"/>
      <c r="G9">
        <f t="shared" si="0"/>
        <v>0</v>
      </c>
      <c r="H9" s="1">
        <f t="shared" si="1"/>
      </c>
    </row>
    <row r="10" spans="1:8" ht="15.75">
      <c r="A10">
        <v>6</v>
      </c>
      <c r="B10" s="18" t="s">
        <v>74</v>
      </c>
      <c r="C10" s="7"/>
      <c r="D10" s="11"/>
      <c r="E10" s="1">
        <f>IF(D10="","",IF(B10=D10,"goed","fout"))</f>
      </c>
      <c r="F10" s="11"/>
      <c r="G10">
        <f t="shared" si="0"/>
        <v>0</v>
      </c>
      <c r="H10" s="1">
        <f t="shared" si="1"/>
      </c>
    </row>
    <row r="11" spans="1:8" ht="15.75">
      <c r="A11">
        <v>7</v>
      </c>
      <c r="B11" s="18" t="s">
        <v>75</v>
      </c>
      <c r="C11" s="7"/>
      <c r="D11" s="11"/>
      <c r="E11" s="1">
        <f>IF(D11="","",IF(B11=D11,"bravo","fout"))</f>
      </c>
      <c r="F11" s="11"/>
      <c r="G11">
        <f t="shared" si="0"/>
        <v>0</v>
      </c>
      <c r="H11" s="1">
        <f t="shared" si="1"/>
      </c>
    </row>
    <row r="12" spans="1:8" ht="15.75">
      <c r="A12">
        <v>8</v>
      </c>
      <c r="B12" s="18" t="s">
        <v>76</v>
      </c>
      <c r="C12" s="7"/>
      <c r="D12" s="11"/>
      <c r="E12" s="1">
        <f>IF(D12="","",IF(B12=D12,"waw","fout"))</f>
      </c>
      <c r="F12" s="11"/>
      <c r="G12">
        <f t="shared" si="0"/>
        <v>0</v>
      </c>
      <c r="H12" s="1">
        <f t="shared" si="1"/>
      </c>
    </row>
    <row r="13" spans="1:8" ht="15.75">
      <c r="A13">
        <v>9</v>
      </c>
      <c r="B13" s="18" t="s">
        <v>77</v>
      </c>
      <c r="C13" s="7"/>
      <c r="D13" s="11"/>
      <c r="E13" s="9">
        <f>IF(D13="","",IF(B13=D13,"reuze","fout"))</f>
      </c>
      <c r="F13" s="11"/>
      <c r="G13">
        <f t="shared" si="0"/>
        <v>0</v>
      </c>
      <c r="H13" s="1">
        <f t="shared" si="1"/>
      </c>
    </row>
    <row r="14" spans="1:8" ht="15.75">
      <c r="A14">
        <v>10</v>
      </c>
      <c r="B14" s="18" t="s">
        <v>78</v>
      </c>
      <c r="C14" s="7"/>
      <c r="D14" s="11"/>
      <c r="E14" s="9">
        <f>IF(D14="","",IF(B14=D14,"super","fout"))</f>
      </c>
      <c r="F14" s="11"/>
      <c r="G14">
        <f t="shared" si="0"/>
        <v>0</v>
      </c>
      <c r="H14" s="1">
        <f t="shared" si="1"/>
      </c>
    </row>
    <row r="15" spans="1:8" ht="15.75">
      <c r="A15">
        <v>11</v>
      </c>
      <c r="B15" s="18" t="s">
        <v>79</v>
      </c>
      <c r="C15" s="7"/>
      <c r="D15" s="11"/>
      <c r="E15" s="9">
        <f>IF(D15="","",IF(B15=D15,"perfect","fout"))</f>
      </c>
      <c r="F15" s="11"/>
      <c r="G15">
        <f t="shared" si="0"/>
        <v>0</v>
      </c>
      <c r="H15" s="1">
        <f t="shared" si="1"/>
      </c>
    </row>
    <row r="16" spans="1:8" ht="15.75">
      <c r="A16">
        <v>12</v>
      </c>
      <c r="B16" s="18" t="s">
        <v>80</v>
      </c>
      <c r="C16" s="7"/>
      <c r="D16" s="11"/>
      <c r="E16" s="9">
        <f>IF(D16="","",IF(B16=D16,"kei goed","fout"))</f>
      </c>
      <c r="F16" s="11"/>
      <c r="G16">
        <f t="shared" si="0"/>
        <v>0</v>
      </c>
      <c r="H16" s="1">
        <f t="shared" si="1"/>
      </c>
    </row>
    <row r="17" spans="1:8" ht="15.75">
      <c r="A17">
        <v>13</v>
      </c>
      <c r="B17" s="18" t="s">
        <v>81</v>
      </c>
      <c r="C17" s="7"/>
      <c r="D17" s="11"/>
      <c r="E17" s="9">
        <f>IF(D17="","",IF(B17=D17,"knap","fout"))</f>
      </c>
      <c r="F17" s="11"/>
      <c r="G17">
        <f t="shared" si="0"/>
        <v>0</v>
      </c>
      <c r="H17" s="1">
        <f t="shared" si="1"/>
      </c>
    </row>
    <row r="18" spans="1:8" ht="15.75">
      <c r="A18">
        <v>14</v>
      </c>
      <c r="B18" s="18" t="s">
        <v>82</v>
      </c>
      <c r="C18" s="7"/>
      <c r="D18" s="11"/>
      <c r="E18" s="9">
        <f>IF(D18="","",IF(B18=D18,"ok","fout"))</f>
      </c>
      <c r="F18" s="11"/>
      <c r="G18">
        <f t="shared" si="0"/>
        <v>0</v>
      </c>
      <c r="H18" s="1">
        <f t="shared" si="1"/>
      </c>
    </row>
    <row r="19" spans="1:8" ht="15.75">
      <c r="A19">
        <v>15</v>
      </c>
      <c r="B19" s="18" t="s">
        <v>83</v>
      </c>
      <c r="C19" s="7"/>
      <c r="D19" s="11"/>
      <c r="E19" s="9">
        <f>IF(D19="","",IF(B19=D19,"ook goed","fout"))</f>
      </c>
      <c r="F19" s="11"/>
      <c r="G19">
        <f t="shared" si="0"/>
        <v>0</v>
      </c>
      <c r="H19" s="1">
        <f t="shared" si="1"/>
      </c>
    </row>
    <row r="20" spans="1:8" ht="15.75">
      <c r="A20">
        <v>16</v>
      </c>
      <c r="B20" s="18" t="s">
        <v>84</v>
      </c>
      <c r="C20" s="7"/>
      <c r="D20" s="11"/>
      <c r="E20" s="9">
        <f>IF(D20="","",IF(B20=D20,"bravo","fout"))</f>
      </c>
      <c r="F20" s="11"/>
      <c r="G20">
        <f t="shared" si="0"/>
        <v>0</v>
      </c>
      <c r="H20" s="1">
        <f t="shared" si="1"/>
      </c>
    </row>
    <row r="21" spans="1:8" ht="15.75">
      <c r="A21">
        <v>17</v>
      </c>
      <c r="B21" s="18" t="s">
        <v>85</v>
      </c>
      <c r="C21" s="7"/>
      <c r="D21" s="11"/>
      <c r="E21" s="9">
        <f>IF(D21="","",IF(B21=D21,"fijn","fout"))</f>
      </c>
      <c r="F21" s="11"/>
      <c r="G21">
        <f t="shared" si="0"/>
        <v>0</v>
      </c>
      <c r="H21" s="1">
        <f t="shared" si="1"/>
      </c>
    </row>
    <row r="22" spans="1:8" ht="15.75">
      <c r="A22">
        <v>18</v>
      </c>
      <c r="B22" s="18" t="s">
        <v>86</v>
      </c>
      <c r="C22" s="7"/>
      <c r="D22" s="11"/>
      <c r="E22" s="9">
        <f>IF(D22="","",IF(B22=D22,"olé","fout"))</f>
      </c>
      <c r="F22" s="11"/>
      <c r="G22">
        <f t="shared" si="0"/>
        <v>0</v>
      </c>
      <c r="H22" s="1">
        <f t="shared" si="1"/>
      </c>
    </row>
    <row r="23" spans="1:8" ht="15.75">
      <c r="A23">
        <v>19</v>
      </c>
      <c r="B23" s="18" t="s">
        <v>87</v>
      </c>
      <c r="C23" s="7"/>
      <c r="D23" s="11"/>
      <c r="E23" s="9">
        <f>IF(D23="","",IF(B23=D23,"keigoed","fout"))</f>
      </c>
      <c r="F23" s="11"/>
      <c r="G23">
        <f t="shared" si="0"/>
        <v>0</v>
      </c>
      <c r="H23" s="1">
        <f t="shared" si="1"/>
      </c>
    </row>
    <row r="24" spans="1:8" ht="15.75">
      <c r="A24">
        <v>20</v>
      </c>
      <c r="B24" s="18" t="s">
        <v>88</v>
      </c>
      <c r="C24" s="7"/>
      <c r="D24" s="11"/>
      <c r="E24" s="9">
        <f>IF(D24="","",IF(B24=D24,"ok","fout"))</f>
      </c>
      <c r="F24" s="11"/>
      <c r="G24">
        <f t="shared" si="0"/>
        <v>0</v>
      </c>
      <c r="H24" s="1">
        <f t="shared" si="1"/>
      </c>
    </row>
    <row r="25" spans="3:6" ht="15">
      <c r="C25" s="7"/>
      <c r="F25" s="11"/>
    </row>
    <row r="26" spans="3:6" ht="15">
      <c r="C26" s="7"/>
      <c r="F26" s="11"/>
    </row>
    <row r="27" spans="3:6" ht="15">
      <c r="C27" s="7"/>
      <c r="F27" s="11"/>
    </row>
    <row r="28" spans="2:6" ht="15.75" thickBot="1">
      <c r="B28" s="2" t="s">
        <v>0</v>
      </c>
      <c r="C28" s="7"/>
      <c r="F28" s="11"/>
    </row>
    <row r="29" spans="2:6" ht="16.5" thickBot="1" thickTop="1">
      <c r="B29" s="15">
        <f>SUM(G5:G24)</f>
        <v>0</v>
      </c>
      <c r="C29" s="16" t="s">
        <v>1</v>
      </c>
      <c r="D29" s="17">
        <v>20</v>
      </c>
      <c r="F29" s="11"/>
    </row>
    <row r="30" spans="3:6" ht="15.75" thickTop="1">
      <c r="C30" s="7"/>
      <c r="F30" s="11"/>
    </row>
  </sheetData>
  <sheetProtection password="D473" sheet="1" objects="1" scenarios="1"/>
  <mergeCells count="2">
    <mergeCell ref="B2:D2"/>
    <mergeCell ref="F2:H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Stefaan Van Thienen</dc:creator>
  <cp:keywords/>
  <dc:description/>
  <cp:lastModifiedBy>Stefaan Van Thienen</cp:lastModifiedBy>
  <dcterms:created xsi:type="dcterms:W3CDTF">2011-05-15T09:59:49Z</dcterms:created>
  <dcterms:modified xsi:type="dcterms:W3CDTF">2011-09-11T15:11:25Z</dcterms:modified>
  <cp:category/>
  <cp:version/>
  <cp:contentType/>
  <cp:contentStatus/>
</cp:coreProperties>
</file>